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 tabRatio="780"/>
  </bookViews>
  <sheets>
    <sheet name="5" sheetId="18" r:id="rId1"/>
  </sheets>
  <calcPr calcId="125725"/>
</workbook>
</file>

<file path=xl/calcChain.xml><?xml version="1.0" encoding="utf-8"?>
<calcChain xmlns="http://schemas.openxmlformats.org/spreadsheetml/2006/main">
  <c r="J221" i="18"/>
  <c r="H221"/>
  <c r="F221"/>
  <c r="J220"/>
  <c r="H220"/>
  <c r="F220"/>
  <c r="J219"/>
  <c r="H219"/>
  <c r="F219"/>
  <c r="J218"/>
  <c r="H218"/>
  <c r="F218"/>
  <c r="J217"/>
  <c r="H217"/>
  <c r="F217"/>
  <c r="J216"/>
  <c r="H216"/>
  <c r="F216"/>
  <c r="J215"/>
  <c r="H215"/>
  <c r="F215"/>
  <c r="J214"/>
  <c r="H214"/>
  <c r="F214"/>
  <c r="J213"/>
  <c r="H213"/>
  <c r="F213"/>
  <c r="J212"/>
  <c r="H212"/>
  <c r="F212"/>
  <c r="J211"/>
  <c r="H211"/>
  <c r="F211"/>
  <c r="J210"/>
  <c r="H210"/>
  <c r="F210"/>
  <c r="J209"/>
  <c r="H209"/>
  <c r="F209"/>
  <c r="J208"/>
  <c r="H208"/>
  <c r="F208"/>
  <c r="J207"/>
  <c r="H207"/>
  <c r="F207"/>
  <c r="J206"/>
  <c r="H206"/>
  <c r="F206"/>
  <c r="J205"/>
  <c r="H205"/>
  <c r="F205"/>
  <c r="J204"/>
  <c r="H204"/>
  <c r="F204"/>
  <c r="J203"/>
  <c r="H203"/>
  <c r="F203"/>
  <c r="J202"/>
  <c r="H202"/>
  <c r="F202"/>
  <c r="J201"/>
  <c r="H201"/>
  <c r="F201"/>
  <c r="J200"/>
  <c r="H200"/>
  <c r="F200"/>
  <c r="J199"/>
  <c r="H199"/>
  <c r="F199"/>
  <c r="J198"/>
  <c r="H198"/>
  <c r="F198"/>
  <c r="J197"/>
  <c r="H197"/>
  <c r="F197"/>
  <c r="J196"/>
  <c r="H196"/>
  <c r="F196"/>
  <c r="J195"/>
  <c r="H195"/>
  <c r="F195"/>
  <c r="J194"/>
  <c r="H194"/>
  <c r="F194"/>
  <c r="J193"/>
  <c r="H193"/>
  <c r="F193"/>
  <c r="J192"/>
  <c r="H192"/>
  <c r="F192"/>
  <c r="J191"/>
  <c r="H191"/>
  <c r="F191"/>
  <c r="J190"/>
  <c r="H190"/>
  <c r="F190"/>
  <c r="J189"/>
  <c r="H189"/>
  <c r="F189"/>
  <c r="J188"/>
  <c r="H188"/>
  <c r="F188"/>
  <c r="J187"/>
  <c r="H187"/>
  <c r="F187"/>
  <c r="J186"/>
  <c r="H186"/>
  <c r="F186"/>
  <c r="J185"/>
  <c r="H185"/>
  <c r="F185"/>
  <c r="J184"/>
  <c r="H184"/>
  <c r="F184"/>
  <c r="J183"/>
  <c r="H183"/>
  <c r="F183"/>
  <c r="J182"/>
  <c r="H182"/>
  <c r="F182"/>
  <c r="J181"/>
  <c r="H181"/>
  <c r="F181"/>
  <c r="J180"/>
  <c r="H180"/>
  <c r="F180"/>
  <c r="J179"/>
  <c r="H179"/>
  <c r="F179"/>
  <c r="J178"/>
  <c r="H178"/>
  <c r="F178"/>
  <c r="J177"/>
  <c r="H177"/>
  <c r="F177"/>
  <c r="J176"/>
  <c r="H176"/>
  <c r="F176"/>
  <c r="J175"/>
  <c r="H175"/>
  <c r="F175"/>
  <c r="J174"/>
  <c r="H174"/>
  <c r="F174"/>
  <c r="J173"/>
  <c r="H173"/>
  <c r="F173"/>
  <c r="J172"/>
  <c r="H172"/>
  <c r="F172"/>
  <c r="J171"/>
  <c r="H171"/>
  <c r="F171"/>
  <c r="J170"/>
  <c r="H170"/>
  <c r="F170"/>
  <c r="J169"/>
  <c r="H169"/>
  <c r="F169"/>
  <c r="J168"/>
  <c r="H168"/>
  <c r="F168"/>
  <c r="J167"/>
  <c r="H167"/>
  <c r="F167"/>
  <c r="J166"/>
  <c r="H166"/>
  <c r="F166"/>
  <c r="J165"/>
  <c r="H165"/>
  <c r="F165"/>
  <c r="J164"/>
  <c r="H164"/>
  <c r="F164"/>
  <c r="J163"/>
  <c r="H163"/>
  <c r="F163"/>
  <c r="J162"/>
  <c r="H162"/>
  <c r="F162"/>
  <c r="J161"/>
  <c r="H161"/>
  <c r="F161"/>
  <c r="J160"/>
  <c r="H160"/>
  <c r="F160"/>
  <c r="J159"/>
  <c r="H159"/>
  <c r="F159"/>
  <c r="J158"/>
  <c r="H158"/>
  <c r="F158"/>
  <c r="J157"/>
  <c r="H157"/>
  <c r="F157"/>
  <c r="J156"/>
  <c r="H156"/>
  <c r="F156"/>
  <c r="J155"/>
  <c r="H155"/>
  <c r="F155"/>
  <c r="J154"/>
  <c r="H154"/>
  <c r="F154"/>
  <c r="J153"/>
  <c r="H153"/>
  <c r="F153"/>
  <c r="J152"/>
  <c r="H152"/>
  <c r="F152"/>
  <c r="J151"/>
  <c r="H151"/>
  <c r="F151"/>
  <c r="J150"/>
  <c r="H150"/>
  <c r="F150"/>
  <c r="J149"/>
  <c r="H149"/>
  <c r="F149"/>
  <c r="J148"/>
  <c r="H148"/>
  <c r="F148"/>
  <c r="J147"/>
  <c r="H147"/>
  <c r="F147"/>
  <c r="J146"/>
  <c r="H146"/>
  <c r="F146"/>
  <c r="J145"/>
  <c r="H145"/>
  <c r="F145"/>
  <c r="J144"/>
  <c r="H144"/>
  <c r="F144"/>
  <c r="J143"/>
  <c r="H143"/>
  <c r="F143"/>
  <c r="J142"/>
  <c r="H142"/>
  <c r="F142"/>
  <c r="J141"/>
  <c r="H141"/>
  <c r="F141"/>
  <c r="J140"/>
  <c r="H140"/>
  <c r="F140"/>
  <c r="J139"/>
  <c r="H139"/>
  <c r="F139"/>
  <c r="J138"/>
  <c r="H138"/>
  <c r="F138"/>
  <c r="J137"/>
  <c r="H137"/>
  <c r="F137"/>
  <c r="J136"/>
  <c r="H136"/>
  <c r="F136"/>
  <c r="J135"/>
  <c r="H135"/>
  <c r="F135"/>
  <c r="J134"/>
  <c r="H134"/>
  <c r="F134"/>
  <c r="J133"/>
  <c r="H133"/>
  <c r="F133"/>
  <c r="J132"/>
  <c r="H132"/>
  <c r="F132"/>
  <c r="J131"/>
  <c r="H131"/>
  <c r="F131"/>
  <c r="J130"/>
  <c r="H130"/>
  <c r="F130"/>
  <c r="J129"/>
  <c r="H129"/>
  <c r="F129"/>
  <c r="J128"/>
  <c r="H128"/>
  <c r="F128"/>
  <c r="J127"/>
  <c r="H127"/>
  <c r="F127"/>
  <c r="J126"/>
  <c r="H126"/>
  <c r="F126"/>
  <c r="J125"/>
  <c r="H125"/>
  <c r="F125"/>
  <c r="J124"/>
  <c r="H124"/>
  <c r="F124"/>
  <c r="J123"/>
  <c r="H123"/>
  <c r="F123"/>
  <c r="J122"/>
  <c r="H122"/>
  <c r="F122"/>
  <c r="J121"/>
  <c r="H121"/>
  <c r="F121"/>
  <c r="J120"/>
  <c r="H120"/>
  <c r="F120"/>
  <c r="J119"/>
  <c r="H119"/>
  <c r="F119"/>
  <c r="J118"/>
  <c r="H118"/>
  <c r="F118"/>
  <c r="J117"/>
  <c r="H117"/>
  <c r="F117"/>
  <c r="J116"/>
  <c r="H116"/>
  <c r="F116"/>
  <c r="J115"/>
  <c r="H115"/>
  <c r="F115"/>
  <c r="J114"/>
  <c r="H114"/>
  <c r="F114"/>
  <c r="J113"/>
  <c r="H113"/>
  <c r="F113"/>
  <c r="J112"/>
  <c r="H112"/>
  <c r="F112"/>
  <c r="J111"/>
  <c r="H111"/>
  <c r="F111"/>
  <c r="J110"/>
  <c r="H110"/>
  <c r="F110"/>
  <c r="J109"/>
  <c r="H109"/>
  <c r="F109"/>
  <c r="J108"/>
  <c r="H108"/>
  <c r="F108"/>
  <c r="J107"/>
  <c r="H107"/>
  <c r="F107"/>
  <c r="J106"/>
  <c r="H106"/>
  <c r="F106"/>
  <c r="J105"/>
  <c r="H105"/>
  <c r="F105"/>
  <c r="J104"/>
  <c r="H104"/>
  <c r="F104"/>
  <c r="J103"/>
  <c r="H103"/>
  <c r="F103"/>
  <c r="J102"/>
  <c r="H102"/>
  <c r="F102"/>
  <c r="J101"/>
  <c r="H101"/>
  <c r="F101"/>
  <c r="J100"/>
  <c r="H100"/>
  <c r="F100"/>
  <c r="J99"/>
  <c r="H99"/>
  <c r="F99"/>
  <c r="J98"/>
  <c r="H98"/>
  <c r="F98"/>
  <c r="J97"/>
  <c r="H97"/>
  <c r="F97"/>
  <c r="J96"/>
  <c r="H96"/>
  <c r="F96"/>
  <c r="J95"/>
  <c r="H95"/>
  <c r="F95"/>
  <c r="J94"/>
  <c r="H94"/>
  <c r="F94"/>
  <c r="J93"/>
  <c r="H93"/>
  <c r="F93"/>
  <c r="J92"/>
  <c r="H92"/>
  <c r="F92"/>
  <c r="J91"/>
  <c r="H91"/>
  <c r="F91"/>
  <c r="J90"/>
  <c r="H90"/>
  <c r="F90"/>
  <c r="J89"/>
  <c r="H89"/>
  <c r="F89"/>
  <c r="J88"/>
  <c r="H88"/>
  <c r="F88"/>
  <c r="J87"/>
  <c r="H87"/>
  <c r="F87"/>
  <c r="J86"/>
  <c r="H86"/>
  <c r="F86"/>
  <c r="J85"/>
  <c r="H85"/>
  <c r="F85"/>
  <c r="J84"/>
  <c r="H84"/>
  <c r="F84"/>
  <c r="J83"/>
  <c r="H83"/>
  <c r="F83"/>
  <c r="J82"/>
  <c r="H82"/>
  <c r="F82"/>
  <c r="J81"/>
  <c r="H81"/>
  <c r="F81"/>
  <c r="J80"/>
  <c r="H80"/>
  <c r="F80"/>
  <c r="J79"/>
  <c r="H79"/>
  <c r="F79"/>
  <c r="J78"/>
  <c r="H78"/>
  <c r="F78"/>
  <c r="J77"/>
  <c r="H77"/>
  <c r="F77"/>
  <c r="J76"/>
  <c r="H76"/>
  <c r="F76"/>
  <c r="J75"/>
  <c r="H75"/>
  <c r="F75"/>
  <c r="J74"/>
  <c r="H74"/>
  <c r="F74"/>
  <c r="J73"/>
  <c r="H73"/>
  <c r="F73"/>
  <c r="J72"/>
  <c r="H72"/>
  <c r="F72"/>
  <c r="J71"/>
  <c r="H71"/>
  <c r="F71"/>
  <c r="J70"/>
  <c r="H70"/>
  <c r="F70"/>
  <c r="J69"/>
  <c r="H69"/>
  <c r="F69"/>
  <c r="J68"/>
  <c r="H68"/>
  <c r="F68"/>
  <c r="J67"/>
  <c r="H67"/>
  <c r="F67"/>
  <c r="J66"/>
  <c r="H66"/>
  <c r="F66"/>
  <c r="J65"/>
  <c r="H65"/>
  <c r="F65"/>
  <c r="J64"/>
  <c r="H64"/>
  <c r="F64"/>
  <c r="J63"/>
  <c r="H63"/>
  <c r="F63"/>
  <c r="J62"/>
  <c r="H62"/>
  <c r="F62"/>
  <c r="J61"/>
  <c r="H61"/>
  <c r="F61"/>
  <c r="J60"/>
  <c r="H60"/>
  <c r="F60"/>
  <c r="J59"/>
  <c r="H59"/>
  <c r="F59"/>
  <c r="J58"/>
  <c r="H58"/>
  <c r="F58"/>
  <c r="J57"/>
  <c r="H57"/>
  <c r="F57"/>
  <c r="J56"/>
  <c r="H56"/>
  <c r="F56"/>
  <c r="J55"/>
  <c r="H55"/>
  <c r="F55"/>
  <c r="J54"/>
  <c r="H54"/>
  <c r="F54"/>
  <c r="J53"/>
  <c r="H53"/>
  <c r="F53"/>
  <c r="J52"/>
  <c r="H52"/>
  <c r="F52"/>
  <c r="J51"/>
  <c r="H51"/>
  <c r="F51"/>
  <c r="J50"/>
  <c r="H50"/>
  <c r="F50"/>
  <c r="J49"/>
  <c r="H49"/>
  <c r="F49"/>
  <c r="J48"/>
  <c r="H48"/>
  <c r="F48"/>
  <c r="J47"/>
  <c r="H47"/>
  <c r="F47"/>
  <c r="J46"/>
  <c r="H46"/>
  <c r="F46"/>
  <c r="J45"/>
  <c r="H45"/>
  <c r="F45"/>
  <c r="J44"/>
  <c r="H44"/>
  <c r="F44"/>
  <c r="J43"/>
  <c r="H43"/>
  <c r="F43"/>
  <c r="J42"/>
  <c r="H42"/>
  <c r="F42"/>
  <c r="J41"/>
  <c r="H41"/>
  <c r="F41"/>
  <c r="J40"/>
  <c r="H40"/>
  <c r="F40"/>
  <c r="J39"/>
  <c r="H39"/>
  <c r="F39"/>
  <c r="J38"/>
  <c r="H38"/>
  <c r="F38"/>
  <c r="J37"/>
  <c r="H37"/>
  <c r="F37"/>
  <c r="J36"/>
  <c r="H36"/>
  <c r="F36"/>
  <c r="J35"/>
  <c r="H35"/>
  <c r="F35"/>
  <c r="J34"/>
  <c r="H34"/>
  <c r="F34"/>
  <c r="J33"/>
  <c r="H33"/>
  <c r="F33"/>
  <c r="J32"/>
  <c r="H32"/>
  <c r="F32"/>
  <c r="J31"/>
  <c r="H31"/>
  <c r="F31"/>
  <c r="J30"/>
  <c r="H30"/>
  <c r="F30"/>
  <c r="J29"/>
  <c r="H29"/>
  <c r="F29"/>
  <c r="J28"/>
  <c r="H28"/>
  <c r="F28"/>
  <c r="J27"/>
  <c r="H27"/>
  <c r="F27"/>
  <c r="J26"/>
  <c r="H26"/>
  <c r="F26"/>
  <c r="J25"/>
  <c r="H25"/>
  <c r="F25"/>
  <c r="J24"/>
  <c r="H24"/>
  <c r="F24"/>
  <c r="J23"/>
  <c r="H23"/>
  <c r="F23"/>
  <c r="J22"/>
  <c r="H22"/>
  <c r="F22"/>
  <c r="J21"/>
  <c r="H21"/>
  <c r="F21"/>
  <c r="J20"/>
  <c r="H20"/>
  <c r="F20"/>
  <c r="J19"/>
  <c r="H19"/>
  <c r="F19"/>
  <c r="J18"/>
  <c r="H18"/>
  <c r="F18"/>
  <c r="J17"/>
  <c r="H17"/>
  <c r="F17"/>
  <c r="J16"/>
  <c r="H16"/>
  <c r="F16"/>
  <c r="J15"/>
  <c r="H15"/>
  <c r="F15"/>
  <c r="J14"/>
  <c r="H14"/>
  <c r="F14"/>
  <c r="J13"/>
  <c r="H13"/>
  <c r="F13"/>
  <c r="J12"/>
  <c r="H12"/>
  <c r="F12"/>
  <c r="J11"/>
  <c r="H11"/>
  <c r="F11"/>
  <c r="J10"/>
  <c r="J223" s="1"/>
  <c r="H10"/>
  <c r="F10"/>
  <c r="J9"/>
  <c r="J222" s="1"/>
  <c r="H9"/>
  <c r="H223" s="1"/>
  <c r="F9"/>
  <c r="F222" s="1"/>
  <c r="H222" l="1"/>
</calcChain>
</file>

<file path=xl/sharedStrings.xml><?xml version="1.0" encoding="utf-8"?>
<sst xmlns="http://schemas.openxmlformats.org/spreadsheetml/2006/main" count="451" uniqueCount="245">
  <si>
    <t>№</t>
  </si>
  <si>
    <t>Краткое описание</t>
  </si>
  <si>
    <t>Ед/и</t>
  </si>
  <si>
    <t>Цена  за единицу в на условиях ИНКОТЕРМС 2000 (пункт назночения)</t>
  </si>
  <si>
    <t>Кол-во</t>
  </si>
  <si>
    <t>фл</t>
  </si>
  <si>
    <t>шт</t>
  </si>
  <si>
    <t>кг</t>
  </si>
  <si>
    <t>наб</t>
  </si>
  <si>
    <t>Сульфосалициловая кислота</t>
  </si>
  <si>
    <t>Бромтимоловый синий</t>
  </si>
  <si>
    <t>Обл тубдиспансер</t>
  </si>
  <si>
    <t>ТОО "Ансар М"</t>
  </si>
  <si>
    <t>сумма</t>
  </si>
  <si>
    <t xml:space="preserve">Цена </t>
  </si>
  <si>
    <t>Итого</t>
  </si>
  <si>
    <t>Председатель комиссий:</t>
  </si>
  <si>
    <t>Зам.председателя комиссий:</t>
  </si>
  <si>
    <t>У.Сариева - зам.гл.врача</t>
  </si>
  <si>
    <t>З.Уркинбаева - зав. аптеки</t>
  </si>
  <si>
    <t>Член комиссии:</t>
  </si>
  <si>
    <t>Э.Токтамысова - бух. по гос.закупам</t>
  </si>
  <si>
    <t xml:space="preserve">Наименьшая итоговая сумма </t>
  </si>
  <si>
    <t>Приложение 1</t>
  </si>
  <si>
    <t>уп</t>
  </si>
  <si>
    <t>Натрия бромид</t>
  </si>
  <si>
    <t>Лабораторные стаканы со шкалой ( термостойкие) 500мл</t>
  </si>
  <si>
    <t>Воронки 500 мл</t>
  </si>
  <si>
    <t>Воронки 1000 мл</t>
  </si>
  <si>
    <t>ТОО "Агри 5"</t>
  </si>
  <si>
    <t>Азопирамовая проба</t>
  </si>
  <si>
    <t xml:space="preserve">Вата </t>
  </si>
  <si>
    <t xml:space="preserve">Воздуховод ротовой (одноразовый, стерильный)0/50 </t>
  </si>
  <si>
    <t xml:space="preserve">Воздуховод ротовой (одноразовый, стерильный)1/60 </t>
  </si>
  <si>
    <t>Воздуховод ротовой (одноразовый, стерильный)2/70</t>
  </si>
  <si>
    <t>Воздуховод ротовой (одноразовый, стерильный)3/80</t>
  </si>
  <si>
    <t>Воздуховод ротовой (одноразовый, стерильный)4/90</t>
  </si>
  <si>
    <t>Воздуховод ротовой (одноразовый, стерильный)5/100</t>
  </si>
  <si>
    <t>Жгут кровоостонавливающий  эластич полуавтом</t>
  </si>
  <si>
    <t xml:space="preserve">Жгут медицинский резиновый </t>
  </si>
  <si>
    <t>Зажим "Кохер" кровоостанавливающий 1х2-зубый прямой 150 мм</t>
  </si>
  <si>
    <t>Зажим для мягких тканей разм 15 см</t>
  </si>
  <si>
    <t>Зажим кровоостанавливающий (МТ-3-92), зубчатый прямой, 200 мм №1</t>
  </si>
  <si>
    <t>Зажим кровоостанавливающий 1x2 зубчатый, изогнутый N3 200(мм)</t>
  </si>
  <si>
    <t>Зажим кровоостанавливающий 1x2 изогнутый N3 200(мм)</t>
  </si>
  <si>
    <t>Зонд  пуговчатый с ушкой разм 160 мм</t>
  </si>
  <si>
    <t>Зонд пуговчатый двух сторонний разм 160мм</t>
  </si>
  <si>
    <t>Зонд хирургический желобоватый, 200 мм ЗН-36 Пгл</t>
  </si>
  <si>
    <t>Игла  бабочка для переферических  вен, 21</t>
  </si>
  <si>
    <t>Игла  бабочка для переферических  вен, 22</t>
  </si>
  <si>
    <t xml:space="preserve">Игла  бабочка для периферических  вен, 23 </t>
  </si>
  <si>
    <t>Игла хирургическая блочная колющая 5/8 (1,3*50 мм)</t>
  </si>
  <si>
    <t>Игла хирургическая режущая 1/2 (0,7*28 мм)</t>
  </si>
  <si>
    <t>Индикатор 120/45 мин №500уп</t>
  </si>
  <si>
    <t xml:space="preserve">Индикатор 132/20 мин №1000 </t>
  </si>
  <si>
    <t>Индикатор стер.журнал 180/60 мин</t>
  </si>
  <si>
    <t xml:space="preserve">Канюля назальная кислородная REF 1600-20 </t>
  </si>
  <si>
    <t>Капрон №3</t>
  </si>
  <si>
    <t>Карандаши по стеклу красная №10</t>
  </si>
  <si>
    <t>Карандаши по стеклу черная №10</t>
  </si>
  <si>
    <t>Катетр Фоллея двух ходовой женский  4,7 длиной 260 FR 14</t>
  </si>
  <si>
    <t>Кетгут №0</t>
  </si>
  <si>
    <t>Кетгут №1</t>
  </si>
  <si>
    <t>Кетгут №5</t>
  </si>
  <si>
    <t>Корнцанг изогнутый, 260 мм Щ-20-1 Пгл</t>
  </si>
  <si>
    <t>Корнцанг прямой, 260 мм Щ-20-1 Пгл</t>
  </si>
  <si>
    <t>Кружка Эсмарха  однораз 3л</t>
  </si>
  <si>
    <t>Кружка Эсмарха многоразовый  3л</t>
  </si>
  <si>
    <t>Лейкопластырь бумажный гипоаллергеновый 2,5*500</t>
  </si>
  <si>
    <t xml:space="preserve">Лоток металический медиц прямоугольный с крышкой 1,0 </t>
  </si>
  <si>
    <t xml:space="preserve">Лоток почкообр. медиц. Из нержавеющ стали 0,5л  </t>
  </si>
  <si>
    <t>Лоток эмалированный почкообразный медиц 0,5л</t>
  </si>
  <si>
    <t xml:space="preserve">Марля медиц </t>
  </si>
  <si>
    <t>Мензурка 100 мл для мерки жидк.дез. ср-в</t>
  </si>
  <si>
    <t>Мочеприемник  одноразовый VOGT MEDICAL  с прямым сливом объемом  1000 мл</t>
  </si>
  <si>
    <t>Мочеприемник  одноразовый VOGT MEDICAL  с прямым сливом объемом  2000 мл</t>
  </si>
  <si>
    <t xml:space="preserve">Набор для катетеризации крупных сосудов двух канальный 7F-20 </t>
  </si>
  <si>
    <t>Набор для катетеризации крупных сосудов двух канальный 8F-20</t>
  </si>
  <si>
    <t>Нитка проленовая №3</t>
  </si>
  <si>
    <t>Ножницы мед. хирургические:  тупоконечные прямые 150 мм</t>
  </si>
  <si>
    <t>Ножницы мед. хирургические; с одним концом острый 150 мм</t>
  </si>
  <si>
    <t>Ножницы медицинские для резание материалов 180 мм</t>
  </si>
  <si>
    <t>Ножницы медицинские для резание материалов 250 мм</t>
  </si>
  <si>
    <t>Ножницы медицинские хирургические; сосудов вертикально- изогунутые подуглом 250 мм</t>
  </si>
  <si>
    <t>Пинцет анатомический размером  180*1,5</t>
  </si>
  <si>
    <t>Пинцет хирургический общего назначения 200х2,5 В</t>
  </si>
  <si>
    <t>Пинцет хирургический ПХ-15 см: целевое назначение и особенности</t>
  </si>
  <si>
    <t>Плевательница многораз. стеклянные с железной крышкой 100 мл</t>
  </si>
  <si>
    <t>Подушка для в/в иньекции  (проц.каб)</t>
  </si>
  <si>
    <t>Подушка кислородная 40 литр</t>
  </si>
  <si>
    <t>Почкообразный лоток с крышкой пластмассов емкость 1,0 литр</t>
  </si>
  <si>
    <t>Противочумный комплект однораз тип 2</t>
  </si>
  <si>
    <t>Ранорасширитель реечный большой для грудной полости 195 мм</t>
  </si>
  <si>
    <t>Ранорасширитель реечный средний для грудной полости 170 мм</t>
  </si>
  <si>
    <t>Роторасшеритель</t>
  </si>
  <si>
    <t>Системы одноразовые, для инфузий</t>
  </si>
  <si>
    <t>Системы одноразовые, для переливания крови</t>
  </si>
  <si>
    <t>Скальпель одноразовый р-р 14,16</t>
  </si>
  <si>
    <t>Спринцовки  с мягким наконечником тип А №3</t>
  </si>
  <si>
    <t>Стаканчик для приёма лекарственных препаратов-100 мл</t>
  </si>
  <si>
    <t>Тест  полоска для определение беременности БИ-ТЕСТ</t>
  </si>
  <si>
    <t>Фиксатор эндотрахеальной  трубки,  PORTEX 7,0:7,5:8,0:8,5</t>
  </si>
  <si>
    <t xml:space="preserve">Фильтровальная бумага </t>
  </si>
  <si>
    <t>Халат мед  одноразовый</t>
  </si>
  <si>
    <t>Шапочка берет одноразовая</t>
  </si>
  <si>
    <t>Шприц одноразовый, 5 мл 3-х компонентные</t>
  </si>
  <si>
    <t>Экспресс тест Hiv1/2 3,0 для опред. ВИЧ-1 и ВИЧ-2 в сыворотке плазме или цельной крови человека №30</t>
  </si>
  <si>
    <t>Эндотрахеальная  трубка TRO PULMOFLOW с манжетой  низкого  давления, 7,0</t>
  </si>
  <si>
    <t>Эндотрахеальная  трубка TRO PULMOFLOW с манжетой  низкого  давления, 7,5</t>
  </si>
  <si>
    <t>Эндотрахеальная  трубка TRO PULMOFLOW с манжетой  низкого  давления, 8,0</t>
  </si>
  <si>
    <t>Эндотрахеальная  трубка TRO PULMOFLOW с манжетой  низкого  давления, 8,5</t>
  </si>
  <si>
    <t xml:space="preserve">Языкодержатель </t>
  </si>
  <si>
    <t>Азотная кислота</t>
  </si>
  <si>
    <t>АЛТ-01 Витал</t>
  </si>
  <si>
    <t>АСТ-01 Витал</t>
  </si>
  <si>
    <t>АТ-Туб-БЕСТ D-2352</t>
  </si>
  <si>
    <t>Бест анти-ВГС (ком -4) D-0776</t>
  </si>
  <si>
    <t>Бест анти-ВГС (комп-2) D-0772</t>
  </si>
  <si>
    <t>Билирубин -12 Витал</t>
  </si>
  <si>
    <t>Вектоген В-НВs антиген потверж Тест-стрип (комп-1) D-0558</t>
  </si>
  <si>
    <t>Вектогеп В-НВs-антиген-стрип (комп-3) D-0556</t>
  </si>
  <si>
    <t>Гидроксид натрия хч</t>
  </si>
  <si>
    <t>Глицерин 99,5%</t>
  </si>
  <si>
    <t>Диагностикум бруцелезный</t>
  </si>
  <si>
    <t>Дилюент(20л)ВС-3000</t>
  </si>
  <si>
    <t>Калий фосфорно-кислый однозамещенный</t>
  </si>
  <si>
    <t>Краска Романовского</t>
  </si>
  <si>
    <t xml:space="preserve">Лизирующий раствор(500мл)  </t>
  </si>
  <si>
    <t>Масло иммерсионное(100мл)</t>
  </si>
  <si>
    <t>Моющий раствор(20литр)</t>
  </si>
  <si>
    <t>Наб-Амилаза-01 Витал</t>
  </si>
  <si>
    <t>Наб-Глюкоза-02Витал</t>
  </si>
  <si>
    <t xml:space="preserve">Наб-Калий- 01 Витал   </t>
  </si>
  <si>
    <t>Наб-Кальция-01 Витал</t>
  </si>
  <si>
    <t>Наб-Креатинин-02-Витал</t>
  </si>
  <si>
    <t>Наб-Мочевина-01 Витал</t>
  </si>
  <si>
    <t>Наб-Натрий-102 Витал</t>
  </si>
  <si>
    <t>Набор- Аст А-25</t>
  </si>
  <si>
    <t>Набор Глюкоза А-25</t>
  </si>
  <si>
    <t>Набор Креатинин-А-25</t>
  </si>
  <si>
    <t>Набор мочевой-кислоты-А-25</t>
  </si>
  <si>
    <t>Набор Ощего белкаА-25</t>
  </si>
  <si>
    <t>Набор СРБ</t>
  </si>
  <si>
    <t>Набор холестирина А25</t>
  </si>
  <si>
    <t>Набор-Алт А-25</t>
  </si>
  <si>
    <t>Набор-Билирубин  общий А-25</t>
  </si>
  <si>
    <t>Набор-Билирубин прямойА-25</t>
  </si>
  <si>
    <t>Набор-мочевины-А-25</t>
  </si>
  <si>
    <t>Наб-Ощего белка-01 Витал</t>
  </si>
  <si>
    <t>Наб-Тимол проба Агат</t>
  </si>
  <si>
    <t>Наб-Холестерина-12 Витал</t>
  </si>
  <si>
    <t>Наб-Щелочной фосфотаза-02 Витал</t>
  </si>
  <si>
    <t>Очиститель проб м-30Р(17МЛ)</t>
  </si>
  <si>
    <t>Промывочный раствор</t>
  </si>
  <si>
    <t>Системный концентрированный раствор</t>
  </si>
  <si>
    <t>Техпластин</t>
  </si>
  <si>
    <t>Универсальная индикаторная бумага рН</t>
  </si>
  <si>
    <t>Энзиматический очиститель 100мл</t>
  </si>
  <si>
    <t>Воронка В-36-100 лабораторная</t>
  </si>
  <si>
    <t>Ерши бутылочные</t>
  </si>
  <si>
    <t>Ерши пробирочная</t>
  </si>
  <si>
    <t xml:space="preserve">Камера Горяева 2-х сеточная </t>
  </si>
  <si>
    <t>Карандаш по стеклу</t>
  </si>
  <si>
    <t>Колба 100,0</t>
  </si>
  <si>
    <t>Колба 1000,0</t>
  </si>
  <si>
    <t>Колба 500,0</t>
  </si>
  <si>
    <t>Колба плоскадонная-1000</t>
  </si>
  <si>
    <t>Крафт пакет 40*40</t>
  </si>
  <si>
    <t>Наконечник для дозатора 100-1000</t>
  </si>
  <si>
    <t>Ноконечники для дозатора 0,5-250мкл</t>
  </si>
  <si>
    <t>Ноконечники для дозатора 1000-5000</t>
  </si>
  <si>
    <t>Пипетка 1,0</t>
  </si>
  <si>
    <t>Пипетка 10,0</t>
  </si>
  <si>
    <t>Пипетка 2,0</t>
  </si>
  <si>
    <t>Пипетка 5,0</t>
  </si>
  <si>
    <t>Пипетка СОЭ</t>
  </si>
  <si>
    <t>Предметно стекло 76*26</t>
  </si>
  <si>
    <t>Пробирка Эппондорф 1.5 мл с делен</t>
  </si>
  <si>
    <t>Пробирки ПХ-16</t>
  </si>
  <si>
    <t>Пробирки цен не градуров</t>
  </si>
  <si>
    <t>Пробирки центриф. Градуров.</t>
  </si>
  <si>
    <t>Спиртовка</t>
  </si>
  <si>
    <t>Стакан термастойкого стекла 1000,0 мл</t>
  </si>
  <si>
    <t>Стеклянная палочка</t>
  </si>
  <si>
    <t>Фильтровальная бумага 20*20</t>
  </si>
  <si>
    <t>Штатив для пробирок 16*40 гнезд</t>
  </si>
  <si>
    <t>Штатив кСОЭ метру 20пр</t>
  </si>
  <si>
    <t>Агар Мюллера-Хинтона</t>
  </si>
  <si>
    <t>Агар Сабуро с Глюкозой</t>
  </si>
  <si>
    <t>Антибиотиковые диски (цефазолин,цефотаксим, цепрофлоксацин, азитромицин, цефепим, кетакиназол, интраканазол, нистатин, амфотерацин, флуканазол, клотримазол ), каждый по 20 фл</t>
  </si>
  <si>
    <t>Гидроксид натрия х.ч</t>
  </si>
  <si>
    <t>Глюкоза х.ч</t>
  </si>
  <si>
    <r>
      <t>Двухзамещенный фосфат натрия NA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HPO</t>
    </r>
    <r>
      <rPr>
        <vertAlign val="subscript"/>
        <sz val="10"/>
        <rFont val="Times New Roman"/>
        <family val="1"/>
        <charset val="204"/>
      </rPr>
      <t>4</t>
    </r>
  </si>
  <si>
    <t>Жельч крупнорогатого скота</t>
  </si>
  <si>
    <r>
      <t>Калий фосфорно кислый двухзамещенный K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HPO</t>
    </r>
    <r>
      <rPr>
        <vertAlign val="subscript"/>
        <sz val="10"/>
        <color indexed="8"/>
        <rFont val="Times New Roman"/>
        <family val="1"/>
        <charset val="204"/>
      </rPr>
      <t>4</t>
    </r>
  </si>
  <si>
    <t>Краска по Грамму</t>
  </si>
  <si>
    <t>Кроличья плазма</t>
  </si>
  <si>
    <t>Набор красителей для окраски по Циль-Нильсена</t>
  </si>
  <si>
    <r>
      <t>Натрий лимоннокислый (цитрат натрия)  Na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C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H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O</t>
    </r>
    <r>
      <rPr>
        <vertAlign val="subscript"/>
        <sz val="10"/>
        <color indexed="8"/>
        <rFont val="Times New Roman"/>
        <family val="1"/>
        <charset val="204"/>
      </rPr>
      <t>7</t>
    </r>
    <r>
      <rPr>
        <sz val="10"/>
        <color indexed="8"/>
        <rFont val="Times New Roman"/>
        <family val="1"/>
        <charset val="204"/>
      </rPr>
      <t xml:space="preserve"> х 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O</t>
    </r>
  </si>
  <si>
    <t>Натрия хлорид хч</t>
  </si>
  <si>
    <r>
      <t>Однозамещенный   фосфат  калия KH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PO</t>
    </r>
    <r>
      <rPr>
        <vertAlign val="sub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 xml:space="preserve">                                                  (Kaliumdihydrogenphosphat)</t>
    </r>
  </si>
  <si>
    <t>Питательная среда для выделения энтеробактерий сухая  (Агар Эндо-ГРМ)</t>
  </si>
  <si>
    <t>Питательная среда для первичной идентификации энтеробактерий сухая   (железо-глюкозо-лактозный агар с мочевиной)</t>
  </si>
  <si>
    <t>Питательный агар для культивирования микроорганизмов сухой (ГРМ-агар)</t>
  </si>
  <si>
    <t>Питательный бульон для культивирования микроорганизмов сухой</t>
  </si>
  <si>
    <t>Раствор Мак-Фарлайнд</t>
  </si>
  <si>
    <t>Среда Гисса с маннитом</t>
  </si>
  <si>
    <t>Среда Левенштейна -Йенсона без крахмала</t>
  </si>
  <si>
    <t>Среда Левенштейна-Йенсоно с крахмалом</t>
  </si>
  <si>
    <t>Тиосульфат натрия</t>
  </si>
  <si>
    <t>Фенилаланиновый агар</t>
  </si>
  <si>
    <t>Ферментативный пептон</t>
  </si>
  <si>
    <t>Хлорид железа (III)</t>
  </si>
  <si>
    <t>Цитратный агар Симмонса</t>
  </si>
  <si>
    <t>Воронка  лабораторные из химически стойкого стекла группы ХС, с  диаметром  воронки 100-150 мм, диаметр носика 16 мм, высота 230 мм</t>
  </si>
  <si>
    <t>Колба 500,0 мл изготовленные из термически стойкого стекла</t>
  </si>
  <si>
    <t>Колба плоскодонная 1000,0 мл изготовленные из термически стойкого стекла</t>
  </si>
  <si>
    <t>Колбы конические 100,0 мл изготовленные из термически стойкого стекла</t>
  </si>
  <si>
    <t>Контейнеры для  сбора  биоматериала 50,0 мл с плотно закручивающейся крышкой и маркировочным панелю</t>
  </si>
  <si>
    <t>Коробки штативы для предметных стекол на 100 стекол</t>
  </si>
  <si>
    <t>Лабораторные стаканы со шкалой ( термостойкие) 400мл</t>
  </si>
  <si>
    <t>Лабораторные стаканы со шкалой( термостойкие) 1000 мл</t>
  </si>
  <si>
    <t>Лабораторные стаканы со шкалой( термостойкие) 200мл</t>
  </si>
  <si>
    <t>Маркеры с несмываемыми чернилами для медиц. назнач.</t>
  </si>
  <si>
    <t>Мензурки градуированные с ручкой 1000 мл из полипропилена</t>
  </si>
  <si>
    <t>Наконечники для дозатор с фильтром  0,2-10мкл стерильные (96шт)</t>
  </si>
  <si>
    <t>Наконечники для дозатор с фильтром  0-20 мкл стерильные (96 шт)</t>
  </si>
  <si>
    <t>Наконечники для дозатор с фильтром  20-200мкл стерильные (96 шт)</t>
  </si>
  <si>
    <t>Наконечники для дозатор с фильтром 100-1000 стерильные (96 шт)</t>
  </si>
  <si>
    <t>Петли бактериологические, одноразовые. Стерильные в индивидуальной упаковке 1,0- 3,0 мкл (20шт)</t>
  </si>
  <si>
    <t>Петли микробиологические нихромовые 0,4 мкл , для манипуляций по агару с держателем</t>
  </si>
  <si>
    <t xml:space="preserve">Пипетки Пастера стерильная в индивидуальной упаковке градуированные 1,0 </t>
  </si>
  <si>
    <t>Пипетки Пастера стерильная в индивидуальной упаковке градуированные 3,0</t>
  </si>
  <si>
    <t>Предметное стекло стандартное со шлифованными , матовыми краями (50 шт)</t>
  </si>
  <si>
    <t>Стеклянные пипетки 1,0-2,0 мл на полный слив</t>
  </si>
  <si>
    <t>Тампоны для взятия мазков в индивидуальной упаковке стерильные, вискозные с пластиковой ручкой (100 шт)</t>
  </si>
  <si>
    <t>Штатив аллюминевый Ш-40 гнезд</t>
  </si>
  <si>
    <t xml:space="preserve">шт </t>
  </si>
  <si>
    <t>м</t>
  </si>
  <si>
    <t xml:space="preserve">Кг </t>
  </si>
  <si>
    <t>упк</t>
  </si>
  <si>
    <t>Наб</t>
  </si>
  <si>
    <t xml:space="preserve">Таблица сопостановления цен на 2017год </t>
  </si>
  <si>
    <t xml:space="preserve">ценовой заявки потенциальных поставщиков </t>
  </si>
  <si>
    <t>Протокол №12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</si>
</sst>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3" fillId="0" borderId="0"/>
    <xf numFmtId="0" fontId="8" fillId="0" borderId="0"/>
    <xf numFmtId="0" fontId="1" fillId="0" borderId="0"/>
  </cellStyleXfs>
  <cellXfs count="77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/>
    </xf>
    <xf numFmtId="0" fontId="10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right" vertical="center" wrapText="1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1" xfId="1" applyNumberFormat="1" applyFont="1" applyFill="1" applyBorder="1" applyAlignment="1">
      <alignment horizontal="right" vertical="center" wrapText="1"/>
    </xf>
    <xf numFmtId="0" fontId="12" fillId="0" borderId="0" xfId="0" applyFont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2" fontId="12" fillId="0" borderId="2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horizontal="center"/>
    </xf>
    <xf numFmtId="0" fontId="16" fillId="0" borderId="1" xfId="0" applyFont="1" applyBorder="1"/>
    <xf numFmtId="2" fontId="16" fillId="2" borderId="1" xfId="0" applyNumberFormat="1" applyFont="1" applyFill="1" applyBorder="1" applyAlignment="1">
      <alignment horizontal="center"/>
    </xf>
    <xf numFmtId="0" fontId="12" fillId="0" borderId="1" xfId="0" applyFont="1" applyBorder="1"/>
    <xf numFmtId="0" fontId="12" fillId="2" borderId="1" xfId="0" applyFont="1" applyFill="1" applyBorder="1"/>
    <xf numFmtId="0" fontId="12" fillId="2" borderId="1" xfId="0" applyFont="1" applyFill="1" applyBorder="1" applyAlignment="1">
      <alignment horizontal="right"/>
    </xf>
    <xf numFmtId="43" fontId="16" fillId="0" borderId="1" xfId="0" applyNumberFormat="1" applyFont="1" applyBorder="1"/>
    <xf numFmtId="0" fontId="1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0" fontId="7" fillId="2" borderId="1" xfId="2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/>
    </xf>
    <xf numFmtId="1" fontId="11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2" fontId="12" fillId="2" borderId="1" xfId="0" applyNumberFormat="1" applyFont="1" applyFill="1" applyBorder="1" applyAlignment="1">
      <alignment horizontal="center"/>
    </xf>
    <xf numFmtId="2" fontId="12" fillId="2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5" fillId="0" borderId="7" xfId="0" applyNumberFormat="1" applyFont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16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 applyAlignment="1">
      <alignment horizontal="center"/>
    </xf>
    <xf numFmtId="43" fontId="1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</cellXfs>
  <cellStyles count="5">
    <cellStyle name="Обычный" xfId="0" builtinId="0"/>
    <cellStyle name="Обычный 3" xfId="4"/>
    <cellStyle name="Обычный 5" xfId="3"/>
    <cellStyle name="Обычный_медтехн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9"/>
  <sheetViews>
    <sheetView tabSelected="1" workbookViewId="0">
      <selection activeCell="M6" sqref="M6"/>
    </sheetView>
  </sheetViews>
  <sheetFormatPr defaultRowHeight="15"/>
  <cols>
    <col min="1" max="1" width="3.85546875" style="14" customWidth="1"/>
    <col min="2" max="2" width="30.140625" style="14" customWidth="1"/>
    <col min="3" max="3" width="6.85546875" style="15" customWidth="1"/>
    <col min="4" max="4" width="10" style="16" customWidth="1"/>
    <col min="5" max="5" width="8.28515625" style="15" customWidth="1"/>
    <col min="6" max="6" width="13.42578125" style="35" customWidth="1"/>
    <col min="7" max="7" width="11.140625" style="53" customWidth="1"/>
    <col min="8" max="8" width="18.5703125" style="35" customWidth="1"/>
    <col min="9" max="9" width="10.42578125" style="59" customWidth="1"/>
    <col min="10" max="10" width="17.42578125" style="14" customWidth="1"/>
    <col min="11" max="16384" width="9.140625" style="14"/>
  </cols>
  <sheetData>
    <row r="1" spans="1:10">
      <c r="I1" s="58" t="s">
        <v>23</v>
      </c>
    </row>
    <row r="2" spans="1:10" ht="15.75">
      <c r="C2" s="69" t="s">
        <v>242</v>
      </c>
      <c r="D2" s="69"/>
      <c r="E2" s="69"/>
      <c r="F2" s="69"/>
      <c r="G2" s="69"/>
      <c r="H2" s="69"/>
      <c r="J2" s="34"/>
    </row>
    <row r="3" spans="1:10" ht="15.75">
      <c r="B3" s="69" t="s">
        <v>243</v>
      </c>
      <c r="C3" s="69"/>
      <c r="D3" s="69"/>
      <c r="E3" s="69"/>
      <c r="F3" s="69"/>
      <c r="G3" s="69"/>
      <c r="H3" s="69"/>
      <c r="I3" s="69"/>
      <c r="J3" s="69"/>
    </row>
    <row r="4" spans="1:10" ht="15.75">
      <c r="B4" s="1"/>
      <c r="C4" s="34"/>
      <c r="D4" s="2"/>
      <c r="E4" s="34"/>
      <c r="F4" s="62" t="s">
        <v>244</v>
      </c>
      <c r="G4" s="54"/>
      <c r="H4" s="17"/>
      <c r="I4" s="54"/>
      <c r="J4" s="17"/>
    </row>
    <row r="5" spans="1:10" ht="15.75" thickBot="1">
      <c r="B5" s="18"/>
      <c r="C5" s="18"/>
      <c r="D5" s="19"/>
      <c r="E5" s="18"/>
      <c r="F5" s="18"/>
      <c r="G5" s="55"/>
      <c r="H5" s="18"/>
      <c r="I5" s="60"/>
      <c r="J5" s="18"/>
    </row>
    <row r="6" spans="1:10" ht="29.25" customHeight="1">
      <c r="A6" s="70" t="s">
        <v>0</v>
      </c>
      <c r="B6" s="72" t="s">
        <v>1</v>
      </c>
      <c r="C6" s="72" t="s">
        <v>2</v>
      </c>
      <c r="D6" s="74" t="s">
        <v>3</v>
      </c>
      <c r="E6" s="76" t="s">
        <v>11</v>
      </c>
      <c r="F6" s="68"/>
      <c r="G6" s="67" t="s">
        <v>29</v>
      </c>
      <c r="H6" s="68"/>
      <c r="I6" s="67" t="s">
        <v>12</v>
      </c>
      <c r="J6" s="68"/>
    </row>
    <row r="7" spans="1:10" ht="36.75" customHeight="1" thickBot="1">
      <c r="A7" s="71"/>
      <c r="B7" s="73"/>
      <c r="C7" s="73"/>
      <c r="D7" s="75"/>
      <c r="E7" s="36" t="s">
        <v>4</v>
      </c>
      <c r="F7" s="20" t="s">
        <v>13</v>
      </c>
      <c r="G7" s="56" t="s">
        <v>14</v>
      </c>
      <c r="H7" s="20" t="s">
        <v>13</v>
      </c>
      <c r="I7" s="56" t="s">
        <v>14</v>
      </c>
      <c r="J7" s="20" t="s">
        <v>13</v>
      </c>
    </row>
    <row r="8" spans="1:10" ht="15.75" thickBot="1">
      <c r="A8" s="21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</row>
    <row r="9" spans="1:10" ht="21.75" customHeight="1">
      <c r="A9" s="37">
        <v>1</v>
      </c>
      <c r="B9" s="3" t="s">
        <v>30</v>
      </c>
      <c r="C9" s="7" t="s">
        <v>237</v>
      </c>
      <c r="D9" s="8">
        <v>1300</v>
      </c>
      <c r="E9" s="9">
        <v>80</v>
      </c>
      <c r="F9" s="23">
        <f t="shared" ref="F9:F72" si="0">D9*E9</f>
        <v>104000</v>
      </c>
      <c r="G9" s="63">
        <v>1295</v>
      </c>
      <c r="H9" s="32">
        <f t="shared" ref="H9:H72" si="1">E9*G9</f>
        <v>103600</v>
      </c>
      <c r="I9" s="57">
        <v>1300</v>
      </c>
      <c r="J9" s="33">
        <f t="shared" ref="J9:J72" si="2">E9*I9</f>
        <v>104000</v>
      </c>
    </row>
    <row r="10" spans="1:10" ht="20.25" customHeight="1">
      <c r="A10" s="37">
        <v>2</v>
      </c>
      <c r="B10" s="3" t="s">
        <v>31</v>
      </c>
      <c r="C10" s="42" t="s">
        <v>7</v>
      </c>
      <c r="D10" s="8">
        <v>2250</v>
      </c>
      <c r="E10" s="10">
        <v>700</v>
      </c>
      <c r="F10" s="23">
        <f t="shared" si="0"/>
        <v>1575000</v>
      </c>
      <c r="G10" s="57">
        <v>2250</v>
      </c>
      <c r="H10" s="32">
        <f t="shared" si="1"/>
        <v>1575000</v>
      </c>
      <c r="I10" s="63">
        <v>2248</v>
      </c>
      <c r="J10" s="33">
        <f t="shared" si="2"/>
        <v>1573600</v>
      </c>
    </row>
    <row r="11" spans="1:10" ht="30.75" customHeight="1">
      <c r="A11" s="37">
        <v>3</v>
      </c>
      <c r="B11" s="3" t="s">
        <v>32</v>
      </c>
      <c r="C11" s="42" t="s">
        <v>6</v>
      </c>
      <c r="D11" s="11">
        <v>450</v>
      </c>
      <c r="E11" s="9">
        <v>1</v>
      </c>
      <c r="F11" s="23">
        <f t="shared" si="0"/>
        <v>450</v>
      </c>
      <c r="G11" s="63">
        <v>446</v>
      </c>
      <c r="H11" s="32">
        <f t="shared" si="1"/>
        <v>446</v>
      </c>
      <c r="I11" s="57">
        <v>450</v>
      </c>
      <c r="J11" s="33">
        <f t="shared" si="2"/>
        <v>450</v>
      </c>
    </row>
    <row r="12" spans="1:10" ht="25.5" customHeight="1">
      <c r="A12" s="37">
        <v>4</v>
      </c>
      <c r="B12" s="3" t="s">
        <v>33</v>
      </c>
      <c r="C12" s="42" t="s">
        <v>6</v>
      </c>
      <c r="D12" s="11">
        <v>450</v>
      </c>
      <c r="E12" s="9">
        <v>1</v>
      </c>
      <c r="F12" s="23">
        <f t="shared" si="0"/>
        <v>450</v>
      </c>
      <c r="G12" s="63">
        <v>446</v>
      </c>
      <c r="H12" s="32">
        <f t="shared" si="1"/>
        <v>446</v>
      </c>
      <c r="I12" s="57">
        <v>450</v>
      </c>
      <c r="J12" s="33">
        <f t="shared" si="2"/>
        <v>450</v>
      </c>
    </row>
    <row r="13" spans="1:10" ht="26.25" customHeight="1">
      <c r="A13" s="37">
        <v>5</v>
      </c>
      <c r="B13" s="3" t="s">
        <v>34</v>
      </c>
      <c r="C13" s="42" t="s">
        <v>6</v>
      </c>
      <c r="D13" s="11">
        <v>450</v>
      </c>
      <c r="E13" s="9">
        <v>1</v>
      </c>
      <c r="F13" s="23">
        <f t="shared" si="0"/>
        <v>450</v>
      </c>
      <c r="G13" s="63">
        <v>446</v>
      </c>
      <c r="H13" s="32">
        <f t="shared" si="1"/>
        <v>446</v>
      </c>
      <c r="I13" s="57">
        <v>450</v>
      </c>
      <c r="J13" s="33">
        <f t="shared" si="2"/>
        <v>450</v>
      </c>
    </row>
    <row r="14" spans="1:10" ht="25.5">
      <c r="A14" s="37">
        <v>6</v>
      </c>
      <c r="B14" s="3" t="s">
        <v>35</v>
      </c>
      <c r="C14" s="42" t="s">
        <v>6</v>
      </c>
      <c r="D14" s="11">
        <v>450</v>
      </c>
      <c r="E14" s="9">
        <v>1</v>
      </c>
      <c r="F14" s="23">
        <f t="shared" si="0"/>
        <v>450</v>
      </c>
      <c r="G14" s="63">
        <v>446</v>
      </c>
      <c r="H14" s="32">
        <f t="shared" si="1"/>
        <v>446</v>
      </c>
      <c r="I14" s="61">
        <v>450</v>
      </c>
      <c r="J14" s="33">
        <f t="shared" si="2"/>
        <v>450</v>
      </c>
    </row>
    <row r="15" spans="1:10" ht="25.5">
      <c r="A15" s="37">
        <v>7</v>
      </c>
      <c r="B15" s="3" t="s">
        <v>36</v>
      </c>
      <c r="C15" s="42" t="s">
        <v>6</v>
      </c>
      <c r="D15" s="11">
        <v>450</v>
      </c>
      <c r="E15" s="9">
        <v>10</v>
      </c>
      <c r="F15" s="23">
        <f t="shared" si="0"/>
        <v>4500</v>
      </c>
      <c r="G15" s="63">
        <v>446</v>
      </c>
      <c r="H15" s="32">
        <f t="shared" si="1"/>
        <v>4460</v>
      </c>
      <c r="I15" s="61">
        <v>450</v>
      </c>
      <c r="J15" s="33">
        <f t="shared" si="2"/>
        <v>4500</v>
      </c>
    </row>
    <row r="16" spans="1:10" ht="25.5">
      <c r="A16" s="37">
        <v>8</v>
      </c>
      <c r="B16" s="3" t="s">
        <v>37</v>
      </c>
      <c r="C16" s="42" t="s">
        <v>6</v>
      </c>
      <c r="D16" s="11">
        <v>450</v>
      </c>
      <c r="E16" s="9">
        <v>30</v>
      </c>
      <c r="F16" s="23">
        <f t="shared" si="0"/>
        <v>13500</v>
      </c>
      <c r="G16" s="63">
        <v>446</v>
      </c>
      <c r="H16" s="32">
        <f t="shared" si="1"/>
        <v>13380</v>
      </c>
      <c r="I16" s="61">
        <v>450</v>
      </c>
      <c r="J16" s="33">
        <f t="shared" si="2"/>
        <v>13500</v>
      </c>
    </row>
    <row r="17" spans="1:10" ht="25.5">
      <c r="A17" s="37">
        <v>9</v>
      </c>
      <c r="B17" s="3" t="s">
        <v>38</v>
      </c>
      <c r="C17" s="7" t="s">
        <v>6</v>
      </c>
      <c r="D17" s="8">
        <v>650</v>
      </c>
      <c r="E17" s="9">
        <v>20</v>
      </c>
      <c r="F17" s="23">
        <f t="shared" si="0"/>
        <v>13000</v>
      </c>
      <c r="G17" s="57">
        <v>650</v>
      </c>
      <c r="H17" s="32">
        <f t="shared" si="1"/>
        <v>13000</v>
      </c>
      <c r="I17" s="63">
        <v>645</v>
      </c>
      <c r="J17" s="33">
        <f t="shared" si="2"/>
        <v>12900</v>
      </c>
    </row>
    <row r="18" spans="1:10">
      <c r="A18" s="37">
        <v>10</v>
      </c>
      <c r="B18" s="3" t="s">
        <v>39</v>
      </c>
      <c r="C18" s="7" t="s">
        <v>238</v>
      </c>
      <c r="D18" s="8">
        <v>140</v>
      </c>
      <c r="E18" s="9">
        <v>200</v>
      </c>
      <c r="F18" s="23">
        <f t="shared" si="0"/>
        <v>28000</v>
      </c>
      <c r="G18" s="57">
        <v>140</v>
      </c>
      <c r="H18" s="32">
        <f t="shared" si="1"/>
        <v>28000</v>
      </c>
      <c r="I18" s="63">
        <v>138</v>
      </c>
      <c r="J18" s="33">
        <f t="shared" si="2"/>
        <v>27600</v>
      </c>
    </row>
    <row r="19" spans="1:10" ht="38.25">
      <c r="A19" s="37">
        <v>11</v>
      </c>
      <c r="B19" s="3" t="s">
        <v>40</v>
      </c>
      <c r="C19" s="7" t="s">
        <v>6</v>
      </c>
      <c r="D19" s="8">
        <v>4800</v>
      </c>
      <c r="E19" s="9">
        <v>5</v>
      </c>
      <c r="F19" s="23">
        <f t="shared" si="0"/>
        <v>24000</v>
      </c>
      <c r="G19" s="57">
        <v>4800</v>
      </c>
      <c r="H19" s="32">
        <f t="shared" si="1"/>
        <v>24000</v>
      </c>
      <c r="I19" s="63">
        <v>4790</v>
      </c>
      <c r="J19" s="33">
        <f t="shared" si="2"/>
        <v>23950</v>
      </c>
    </row>
    <row r="20" spans="1:10" ht="25.5">
      <c r="A20" s="37">
        <v>12</v>
      </c>
      <c r="B20" s="3" t="s">
        <v>41</v>
      </c>
      <c r="C20" s="7" t="s">
        <v>6</v>
      </c>
      <c r="D20" s="8">
        <v>4800</v>
      </c>
      <c r="E20" s="9">
        <v>12</v>
      </c>
      <c r="F20" s="23">
        <f t="shared" si="0"/>
        <v>57600</v>
      </c>
      <c r="G20" s="57">
        <v>4800</v>
      </c>
      <c r="H20" s="32">
        <f t="shared" si="1"/>
        <v>57600</v>
      </c>
      <c r="I20" s="63">
        <v>4790</v>
      </c>
      <c r="J20" s="33">
        <f t="shared" si="2"/>
        <v>57480</v>
      </c>
    </row>
    <row r="21" spans="1:10" ht="38.25">
      <c r="A21" s="37">
        <v>13</v>
      </c>
      <c r="B21" s="3" t="s">
        <v>42</v>
      </c>
      <c r="C21" s="7" t="s">
        <v>6</v>
      </c>
      <c r="D21" s="8">
        <v>3700</v>
      </c>
      <c r="E21" s="9">
        <v>10</v>
      </c>
      <c r="F21" s="23">
        <f t="shared" si="0"/>
        <v>37000</v>
      </c>
      <c r="G21" s="57">
        <v>3700</v>
      </c>
      <c r="H21" s="32">
        <f t="shared" si="1"/>
        <v>37000</v>
      </c>
      <c r="I21" s="63">
        <v>3690</v>
      </c>
      <c r="J21" s="33">
        <f t="shared" si="2"/>
        <v>36900</v>
      </c>
    </row>
    <row r="22" spans="1:10" ht="25.5" customHeight="1">
      <c r="A22" s="37">
        <v>14</v>
      </c>
      <c r="B22" s="3" t="s">
        <v>43</v>
      </c>
      <c r="C22" s="7" t="s">
        <v>6</v>
      </c>
      <c r="D22" s="8">
        <v>3950</v>
      </c>
      <c r="E22" s="9">
        <v>15</v>
      </c>
      <c r="F22" s="23">
        <f t="shared" si="0"/>
        <v>59250</v>
      </c>
      <c r="G22" s="57">
        <v>3950</v>
      </c>
      <c r="H22" s="32">
        <f t="shared" si="1"/>
        <v>59250</v>
      </c>
      <c r="I22" s="63">
        <v>3945</v>
      </c>
      <c r="J22" s="33">
        <f t="shared" si="2"/>
        <v>59175</v>
      </c>
    </row>
    <row r="23" spans="1:10" ht="25.5">
      <c r="A23" s="37">
        <v>15</v>
      </c>
      <c r="B23" s="3" t="s">
        <v>44</v>
      </c>
      <c r="C23" s="7" t="s">
        <v>6</v>
      </c>
      <c r="D23" s="8">
        <v>4500</v>
      </c>
      <c r="E23" s="9">
        <v>16</v>
      </c>
      <c r="F23" s="23">
        <f t="shared" si="0"/>
        <v>72000</v>
      </c>
      <c r="G23" s="57">
        <v>4500</v>
      </c>
      <c r="H23" s="32">
        <f t="shared" si="1"/>
        <v>72000</v>
      </c>
      <c r="I23" s="63">
        <v>4495</v>
      </c>
      <c r="J23" s="33">
        <f t="shared" si="2"/>
        <v>71920</v>
      </c>
    </row>
    <row r="24" spans="1:10" ht="25.5">
      <c r="A24" s="37">
        <v>16</v>
      </c>
      <c r="B24" s="3" t="s">
        <v>45</v>
      </c>
      <c r="C24" s="7" t="s">
        <v>6</v>
      </c>
      <c r="D24" s="8">
        <v>1600</v>
      </c>
      <c r="E24" s="9">
        <v>5</v>
      </c>
      <c r="F24" s="23">
        <f t="shared" si="0"/>
        <v>8000</v>
      </c>
      <c r="G24" s="57">
        <v>1600</v>
      </c>
      <c r="H24" s="32">
        <f t="shared" si="1"/>
        <v>8000</v>
      </c>
      <c r="I24" s="63">
        <v>1590</v>
      </c>
      <c r="J24" s="33">
        <f t="shared" si="2"/>
        <v>7950</v>
      </c>
    </row>
    <row r="25" spans="1:10" ht="25.5">
      <c r="A25" s="37">
        <v>17</v>
      </c>
      <c r="B25" s="3" t="s">
        <v>46</v>
      </c>
      <c r="C25" s="7" t="s">
        <v>6</v>
      </c>
      <c r="D25" s="8">
        <v>1500</v>
      </c>
      <c r="E25" s="9">
        <v>10</v>
      </c>
      <c r="F25" s="23">
        <f t="shared" si="0"/>
        <v>15000</v>
      </c>
      <c r="G25" s="57">
        <v>1500</v>
      </c>
      <c r="H25" s="32">
        <f t="shared" si="1"/>
        <v>15000</v>
      </c>
      <c r="I25" s="63">
        <v>1495</v>
      </c>
      <c r="J25" s="33">
        <f t="shared" si="2"/>
        <v>14950</v>
      </c>
    </row>
    <row r="26" spans="1:10" ht="25.5">
      <c r="A26" s="37">
        <v>18</v>
      </c>
      <c r="B26" s="3" t="s">
        <v>47</v>
      </c>
      <c r="C26" s="7" t="s">
        <v>6</v>
      </c>
      <c r="D26" s="8">
        <v>3200</v>
      </c>
      <c r="E26" s="9">
        <v>10</v>
      </c>
      <c r="F26" s="23">
        <f t="shared" si="0"/>
        <v>32000</v>
      </c>
      <c r="G26" s="57">
        <v>3200</v>
      </c>
      <c r="H26" s="32">
        <f t="shared" si="1"/>
        <v>32000</v>
      </c>
      <c r="I26" s="63">
        <v>3195</v>
      </c>
      <c r="J26" s="33">
        <f t="shared" si="2"/>
        <v>31950</v>
      </c>
    </row>
    <row r="27" spans="1:10" ht="25.5">
      <c r="A27" s="37">
        <v>19</v>
      </c>
      <c r="B27" s="3" t="s">
        <v>48</v>
      </c>
      <c r="C27" s="7" t="s">
        <v>6</v>
      </c>
      <c r="D27" s="11">
        <v>250</v>
      </c>
      <c r="E27" s="9">
        <v>800</v>
      </c>
      <c r="F27" s="23">
        <f t="shared" si="0"/>
        <v>200000</v>
      </c>
      <c r="G27" s="57">
        <v>250</v>
      </c>
      <c r="H27" s="32">
        <f t="shared" si="1"/>
        <v>200000</v>
      </c>
      <c r="I27" s="63">
        <v>249</v>
      </c>
      <c r="J27" s="33">
        <f t="shared" si="2"/>
        <v>199200</v>
      </c>
    </row>
    <row r="28" spans="1:10" ht="25.5">
      <c r="A28" s="37">
        <v>20</v>
      </c>
      <c r="B28" s="3" t="s">
        <v>49</v>
      </c>
      <c r="C28" s="7" t="s">
        <v>6</v>
      </c>
      <c r="D28" s="11">
        <v>250</v>
      </c>
      <c r="E28" s="9">
        <v>600</v>
      </c>
      <c r="F28" s="23">
        <f t="shared" si="0"/>
        <v>150000</v>
      </c>
      <c r="G28" s="57">
        <v>250</v>
      </c>
      <c r="H28" s="32">
        <f t="shared" si="1"/>
        <v>150000</v>
      </c>
      <c r="I28" s="63">
        <v>249</v>
      </c>
      <c r="J28" s="33">
        <f t="shared" si="2"/>
        <v>149400</v>
      </c>
    </row>
    <row r="29" spans="1:10" ht="25.5">
      <c r="A29" s="37">
        <v>21</v>
      </c>
      <c r="B29" s="3" t="s">
        <v>50</v>
      </c>
      <c r="C29" s="7" t="s">
        <v>6</v>
      </c>
      <c r="D29" s="11">
        <v>250</v>
      </c>
      <c r="E29" s="9">
        <v>200</v>
      </c>
      <c r="F29" s="23">
        <f t="shared" si="0"/>
        <v>50000</v>
      </c>
      <c r="G29" s="57">
        <v>250</v>
      </c>
      <c r="H29" s="32">
        <f t="shared" si="1"/>
        <v>50000</v>
      </c>
      <c r="I29" s="63">
        <v>249</v>
      </c>
      <c r="J29" s="33">
        <f t="shared" si="2"/>
        <v>49800</v>
      </c>
    </row>
    <row r="30" spans="1:10" ht="25.5">
      <c r="A30" s="37">
        <v>22</v>
      </c>
      <c r="B30" s="3" t="s">
        <v>51</v>
      </c>
      <c r="C30" s="7" t="s">
        <v>6</v>
      </c>
      <c r="D30" s="8">
        <v>150</v>
      </c>
      <c r="E30" s="9">
        <v>30</v>
      </c>
      <c r="F30" s="23">
        <f t="shared" si="0"/>
        <v>4500</v>
      </c>
      <c r="G30" s="57">
        <v>150</v>
      </c>
      <c r="H30" s="32">
        <f t="shared" si="1"/>
        <v>4500</v>
      </c>
      <c r="I30" s="63">
        <v>145</v>
      </c>
      <c r="J30" s="33">
        <f t="shared" si="2"/>
        <v>4350</v>
      </c>
    </row>
    <row r="31" spans="1:10" ht="25.5">
      <c r="A31" s="37">
        <v>23</v>
      </c>
      <c r="B31" s="3" t="s">
        <v>52</v>
      </c>
      <c r="C31" s="7" t="s">
        <v>6</v>
      </c>
      <c r="D31" s="8">
        <v>180</v>
      </c>
      <c r="E31" s="9">
        <v>20</v>
      </c>
      <c r="F31" s="23">
        <f t="shared" si="0"/>
        <v>3600</v>
      </c>
      <c r="G31" s="57">
        <v>180</v>
      </c>
      <c r="H31" s="32">
        <f t="shared" si="1"/>
        <v>3600</v>
      </c>
      <c r="I31" s="63">
        <v>175</v>
      </c>
      <c r="J31" s="33">
        <f t="shared" si="2"/>
        <v>3500</v>
      </c>
    </row>
    <row r="32" spans="1:10">
      <c r="A32" s="37">
        <v>24</v>
      </c>
      <c r="B32" s="3" t="s">
        <v>53</v>
      </c>
      <c r="C32" s="7" t="s">
        <v>6</v>
      </c>
      <c r="D32" s="8">
        <v>2000</v>
      </c>
      <c r="E32" s="9">
        <v>15</v>
      </c>
      <c r="F32" s="23">
        <f t="shared" si="0"/>
        <v>30000</v>
      </c>
      <c r="G32" s="64">
        <v>1999</v>
      </c>
      <c r="H32" s="32">
        <f t="shared" si="1"/>
        <v>29985</v>
      </c>
      <c r="I32" s="61">
        <v>2000</v>
      </c>
      <c r="J32" s="33">
        <f t="shared" si="2"/>
        <v>30000</v>
      </c>
    </row>
    <row r="33" spans="1:10">
      <c r="A33" s="37">
        <v>25</v>
      </c>
      <c r="B33" s="3" t="s">
        <v>54</v>
      </c>
      <c r="C33" s="7" t="s">
        <v>6</v>
      </c>
      <c r="D33" s="8">
        <v>3500</v>
      </c>
      <c r="E33" s="9">
        <v>15</v>
      </c>
      <c r="F33" s="23">
        <f t="shared" si="0"/>
        <v>52500</v>
      </c>
      <c r="G33" s="64">
        <v>3495</v>
      </c>
      <c r="H33" s="32">
        <f t="shared" si="1"/>
        <v>52425</v>
      </c>
      <c r="I33" s="61">
        <v>3500</v>
      </c>
      <c r="J33" s="33">
        <f t="shared" si="2"/>
        <v>52500</v>
      </c>
    </row>
    <row r="34" spans="1:10" ht="17.25" customHeight="1">
      <c r="A34" s="37">
        <v>26</v>
      </c>
      <c r="B34" s="3" t="s">
        <v>55</v>
      </c>
      <c r="C34" s="7" t="s">
        <v>6</v>
      </c>
      <c r="D34" s="8">
        <v>2000</v>
      </c>
      <c r="E34" s="9">
        <v>6</v>
      </c>
      <c r="F34" s="23">
        <f t="shared" si="0"/>
        <v>12000</v>
      </c>
      <c r="G34" s="64">
        <v>1999</v>
      </c>
      <c r="H34" s="32">
        <f t="shared" si="1"/>
        <v>11994</v>
      </c>
      <c r="I34" s="61">
        <v>2000</v>
      </c>
      <c r="J34" s="33">
        <f t="shared" si="2"/>
        <v>12000</v>
      </c>
    </row>
    <row r="35" spans="1:10" ht="25.5">
      <c r="A35" s="37">
        <v>27</v>
      </c>
      <c r="B35" s="3" t="s">
        <v>56</v>
      </c>
      <c r="C35" s="7" t="s">
        <v>6</v>
      </c>
      <c r="D35" s="11">
        <v>750</v>
      </c>
      <c r="E35" s="47">
        <v>60</v>
      </c>
      <c r="F35" s="23">
        <f t="shared" si="0"/>
        <v>45000</v>
      </c>
      <c r="G35" s="57">
        <v>750</v>
      </c>
      <c r="H35" s="32">
        <f t="shared" si="1"/>
        <v>45000</v>
      </c>
      <c r="I35" s="63">
        <v>748</v>
      </c>
      <c r="J35" s="33">
        <f t="shared" si="2"/>
        <v>44880</v>
      </c>
    </row>
    <row r="36" spans="1:10">
      <c r="A36" s="37">
        <v>28</v>
      </c>
      <c r="B36" s="3" t="s">
        <v>57</v>
      </c>
      <c r="C36" s="7" t="s">
        <v>6</v>
      </c>
      <c r="D36" s="8">
        <v>480</v>
      </c>
      <c r="E36" s="9">
        <v>200</v>
      </c>
      <c r="F36" s="23">
        <f t="shared" si="0"/>
        <v>96000</v>
      </c>
      <c r="G36" s="57">
        <v>480</v>
      </c>
      <c r="H36" s="32">
        <f t="shared" si="1"/>
        <v>96000</v>
      </c>
      <c r="I36" s="63">
        <v>477</v>
      </c>
      <c r="J36" s="33">
        <f t="shared" si="2"/>
        <v>95400</v>
      </c>
    </row>
    <row r="37" spans="1:10">
      <c r="A37" s="37">
        <v>29</v>
      </c>
      <c r="B37" s="3" t="s">
        <v>58</v>
      </c>
      <c r="C37" s="7" t="s">
        <v>6</v>
      </c>
      <c r="D37" s="8">
        <v>65</v>
      </c>
      <c r="E37" s="9">
        <v>210</v>
      </c>
      <c r="F37" s="23">
        <f t="shared" si="0"/>
        <v>13650</v>
      </c>
      <c r="G37" s="57">
        <v>65</v>
      </c>
      <c r="H37" s="32">
        <f t="shared" si="1"/>
        <v>13650</v>
      </c>
      <c r="I37" s="63">
        <v>60</v>
      </c>
      <c r="J37" s="33">
        <f t="shared" si="2"/>
        <v>12600</v>
      </c>
    </row>
    <row r="38" spans="1:10">
      <c r="A38" s="37">
        <v>30</v>
      </c>
      <c r="B38" s="3" t="s">
        <v>59</v>
      </c>
      <c r="C38" s="7" t="s">
        <v>6</v>
      </c>
      <c r="D38" s="8">
        <v>65</v>
      </c>
      <c r="E38" s="9">
        <v>210</v>
      </c>
      <c r="F38" s="23">
        <f t="shared" si="0"/>
        <v>13650</v>
      </c>
      <c r="G38" s="57">
        <v>65</v>
      </c>
      <c r="H38" s="32">
        <f t="shared" si="1"/>
        <v>13650</v>
      </c>
      <c r="I38" s="63">
        <v>60</v>
      </c>
      <c r="J38" s="33">
        <f t="shared" si="2"/>
        <v>12600</v>
      </c>
    </row>
    <row r="39" spans="1:10" ht="25.5">
      <c r="A39" s="37">
        <v>31</v>
      </c>
      <c r="B39" s="3" t="s">
        <v>60</v>
      </c>
      <c r="C39" s="7" t="s">
        <v>6</v>
      </c>
      <c r="D39" s="8">
        <v>380</v>
      </c>
      <c r="E39" s="9">
        <v>46</v>
      </c>
      <c r="F39" s="23">
        <f t="shared" si="0"/>
        <v>17480</v>
      </c>
      <c r="G39" s="63">
        <v>378</v>
      </c>
      <c r="H39" s="32">
        <f t="shared" si="1"/>
        <v>17388</v>
      </c>
      <c r="I39" s="61">
        <v>380</v>
      </c>
      <c r="J39" s="33">
        <f t="shared" si="2"/>
        <v>17480</v>
      </c>
    </row>
    <row r="40" spans="1:10">
      <c r="A40" s="37">
        <v>32</v>
      </c>
      <c r="B40" s="3" t="s">
        <v>61</v>
      </c>
      <c r="C40" s="7" t="s">
        <v>6</v>
      </c>
      <c r="D40" s="8">
        <v>420</v>
      </c>
      <c r="E40" s="9">
        <v>100</v>
      </c>
      <c r="F40" s="23">
        <f t="shared" si="0"/>
        <v>42000</v>
      </c>
      <c r="G40" s="57">
        <v>420</v>
      </c>
      <c r="H40" s="32">
        <f t="shared" si="1"/>
        <v>42000</v>
      </c>
      <c r="I40" s="63">
        <v>418</v>
      </c>
      <c r="J40" s="33">
        <f t="shared" si="2"/>
        <v>41800</v>
      </c>
    </row>
    <row r="41" spans="1:10">
      <c r="A41" s="37">
        <v>33</v>
      </c>
      <c r="B41" s="3" t="s">
        <v>62</v>
      </c>
      <c r="C41" s="7" t="s">
        <v>6</v>
      </c>
      <c r="D41" s="8">
        <v>420</v>
      </c>
      <c r="E41" s="9">
        <v>50</v>
      </c>
      <c r="F41" s="23">
        <f t="shared" si="0"/>
        <v>21000</v>
      </c>
      <c r="G41" s="57">
        <v>420</v>
      </c>
      <c r="H41" s="32">
        <f t="shared" si="1"/>
        <v>21000</v>
      </c>
      <c r="I41" s="63">
        <v>418</v>
      </c>
      <c r="J41" s="33">
        <f t="shared" si="2"/>
        <v>20900</v>
      </c>
    </row>
    <row r="42" spans="1:10">
      <c r="A42" s="37">
        <v>34</v>
      </c>
      <c r="B42" s="3" t="s">
        <v>63</v>
      </c>
      <c r="C42" s="7" t="s">
        <v>6</v>
      </c>
      <c r="D42" s="8">
        <v>420</v>
      </c>
      <c r="E42" s="9">
        <v>200</v>
      </c>
      <c r="F42" s="23">
        <f t="shared" si="0"/>
        <v>84000</v>
      </c>
      <c r="G42" s="57">
        <v>420</v>
      </c>
      <c r="H42" s="32">
        <f t="shared" si="1"/>
        <v>84000</v>
      </c>
      <c r="I42" s="63">
        <v>418</v>
      </c>
      <c r="J42" s="33">
        <f t="shared" si="2"/>
        <v>83600</v>
      </c>
    </row>
    <row r="43" spans="1:10" ht="25.5">
      <c r="A43" s="37">
        <v>35</v>
      </c>
      <c r="B43" s="3" t="s">
        <v>64</v>
      </c>
      <c r="C43" s="7" t="s">
        <v>6</v>
      </c>
      <c r="D43" s="8">
        <v>4600</v>
      </c>
      <c r="E43" s="9">
        <v>8</v>
      </c>
      <c r="F43" s="23">
        <f t="shared" si="0"/>
        <v>36800</v>
      </c>
      <c r="G43" s="57">
        <v>4600</v>
      </c>
      <c r="H43" s="32">
        <f t="shared" si="1"/>
        <v>36800</v>
      </c>
      <c r="I43" s="63">
        <v>4575</v>
      </c>
      <c r="J43" s="33">
        <f t="shared" si="2"/>
        <v>36600</v>
      </c>
    </row>
    <row r="44" spans="1:10" ht="25.5">
      <c r="A44" s="37">
        <v>36</v>
      </c>
      <c r="B44" s="3" t="s">
        <v>65</v>
      </c>
      <c r="C44" s="7" t="s">
        <v>6</v>
      </c>
      <c r="D44" s="8">
        <v>4600</v>
      </c>
      <c r="E44" s="9">
        <v>5</v>
      </c>
      <c r="F44" s="23">
        <f t="shared" si="0"/>
        <v>23000</v>
      </c>
      <c r="G44" s="57">
        <v>4600</v>
      </c>
      <c r="H44" s="32">
        <f t="shared" si="1"/>
        <v>23000</v>
      </c>
      <c r="I44" s="63">
        <v>4575</v>
      </c>
      <c r="J44" s="33">
        <f t="shared" si="2"/>
        <v>22875</v>
      </c>
    </row>
    <row r="45" spans="1:10" ht="15.75">
      <c r="A45" s="37">
        <v>37</v>
      </c>
      <c r="B45" s="3" t="s">
        <v>66</v>
      </c>
      <c r="C45" s="43" t="s">
        <v>6</v>
      </c>
      <c r="D45" s="11">
        <v>1000</v>
      </c>
      <c r="E45" s="48">
        <v>1500</v>
      </c>
      <c r="F45" s="23">
        <f t="shared" si="0"/>
        <v>1500000</v>
      </c>
      <c r="G45" s="63">
        <v>999</v>
      </c>
      <c r="H45" s="32">
        <f t="shared" si="1"/>
        <v>1498500</v>
      </c>
      <c r="I45" s="61">
        <v>1000</v>
      </c>
      <c r="J45" s="33">
        <f t="shared" si="2"/>
        <v>1500000</v>
      </c>
    </row>
    <row r="46" spans="1:10" ht="14.25" customHeight="1">
      <c r="A46" s="37">
        <v>38</v>
      </c>
      <c r="B46" s="3" t="s">
        <v>67</v>
      </c>
      <c r="C46" s="43" t="s">
        <v>6</v>
      </c>
      <c r="D46" s="11">
        <v>1200</v>
      </c>
      <c r="E46" s="48">
        <v>10</v>
      </c>
      <c r="F46" s="23">
        <f t="shared" si="0"/>
        <v>12000</v>
      </c>
      <c r="G46" s="63">
        <v>1198</v>
      </c>
      <c r="H46" s="32">
        <f t="shared" si="1"/>
        <v>11980</v>
      </c>
      <c r="I46" s="61">
        <v>1200</v>
      </c>
      <c r="J46" s="33">
        <f t="shared" si="2"/>
        <v>12000</v>
      </c>
    </row>
    <row r="47" spans="1:10" ht="25.5">
      <c r="A47" s="37">
        <v>39</v>
      </c>
      <c r="B47" s="3" t="s">
        <v>68</v>
      </c>
      <c r="C47" s="7" t="s">
        <v>6</v>
      </c>
      <c r="D47" s="8">
        <v>180</v>
      </c>
      <c r="E47" s="9">
        <v>750</v>
      </c>
      <c r="F47" s="23">
        <f t="shared" si="0"/>
        <v>135000</v>
      </c>
      <c r="G47" s="63">
        <v>178</v>
      </c>
      <c r="H47" s="32">
        <f t="shared" si="1"/>
        <v>133500</v>
      </c>
      <c r="I47" s="61">
        <v>180</v>
      </c>
      <c r="J47" s="33">
        <f t="shared" si="2"/>
        <v>135000</v>
      </c>
    </row>
    <row r="48" spans="1:10" ht="25.5">
      <c r="A48" s="37">
        <v>40</v>
      </c>
      <c r="B48" s="3" t="s">
        <v>69</v>
      </c>
      <c r="C48" s="7" t="s">
        <v>6</v>
      </c>
      <c r="D48" s="11">
        <v>3200</v>
      </c>
      <c r="E48" s="47">
        <v>10</v>
      </c>
      <c r="F48" s="23">
        <f t="shared" si="0"/>
        <v>32000</v>
      </c>
      <c r="G48" s="57">
        <v>3200</v>
      </c>
      <c r="H48" s="32">
        <f t="shared" si="1"/>
        <v>32000</v>
      </c>
      <c r="I48" s="61"/>
      <c r="J48" s="33">
        <f t="shared" si="2"/>
        <v>0</v>
      </c>
    </row>
    <row r="49" spans="1:10" ht="25.5">
      <c r="A49" s="37">
        <v>41</v>
      </c>
      <c r="B49" s="3" t="s">
        <v>70</v>
      </c>
      <c r="C49" s="7" t="s">
        <v>6</v>
      </c>
      <c r="D49" s="11">
        <v>2200</v>
      </c>
      <c r="E49" s="47">
        <v>50</v>
      </c>
      <c r="F49" s="23">
        <f t="shared" si="0"/>
        <v>110000</v>
      </c>
      <c r="G49" s="57">
        <v>2200</v>
      </c>
      <c r="H49" s="32">
        <f t="shared" si="1"/>
        <v>110000</v>
      </c>
      <c r="I49" s="63">
        <v>2195</v>
      </c>
      <c r="J49" s="33">
        <f t="shared" si="2"/>
        <v>109750</v>
      </c>
    </row>
    <row r="50" spans="1:10" ht="25.5">
      <c r="A50" s="37">
        <v>42</v>
      </c>
      <c r="B50" s="3" t="s">
        <v>71</v>
      </c>
      <c r="C50" s="7" t="s">
        <v>6</v>
      </c>
      <c r="D50" s="11">
        <v>2200</v>
      </c>
      <c r="E50" s="47">
        <v>15</v>
      </c>
      <c r="F50" s="23">
        <f t="shared" si="0"/>
        <v>33000</v>
      </c>
      <c r="G50" s="57">
        <v>2200</v>
      </c>
      <c r="H50" s="32">
        <f t="shared" si="1"/>
        <v>33000</v>
      </c>
      <c r="I50" s="63">
        <v>2195</v>
      </c>
      <c r="J50" s="33">
        <f t="shared" si="2"/>
        <v>32925</v>
      </c>
    </row>
    <row r="51" spans="1:10">
      <c r="A51" s="37">
        <v>43</v>
      </c>
      <c r="B51" s="38" t="s">
        <v>72</v>
      </c>
      <c r="C51" s="42" t="s">
        <v>238</v>
      </c>
      <c r="D51" s="8">
        <v>55</v>
      </c>
      <c r="E51" s="10">
        <v>10000</v>
      </c>
      <c r="F51" s="23">
        <f t="shared" si="0"/>
        <v>550000</v>
      </c>
      <c r="G51" s="63">
        <v>54</v>
      </c>
      <c r="H51" s="32">
        <f t="shared" si="1"/>
        <v>540000</v>
      </c>
      <c r="I51" s="61">
        <v>55</v>
      </c>
      <c r="J51" s="33">
        <f t="shared" si="2"/>
        <v>550000</v>
      </c>
    </row>
    <row r="52" spans="1:10" ht="25.5">
      <c r="A52" s="37">
        <v>44</v>
      </c>
      <c r="B52" s="3" t="s">
        <v>73</v>
      </c>
      <c r="C52" s="7" t="s">
        <v>6</v>
      </c>
      <c r="D52" s="8">
        <v>270</v>
      </c>
      <c r="E52" s="9">
        <v>200</v>
      </c>
      <c r="F52" s="23">
        <f t="shared" si="0"/>
        <v>54000</v>
      </c>
      <c r="G52" s="57">
        <v>270</v>
      </c>
      <c r="H52" s="32">
        <f t="shared" si="1"/>
        <v>54000</v>
      </c>
      <c r="I52" s="61"/>
      <c r="J52" s="33">
        <f t="shared" si="2"/>
        <v>0</v>
      </c>
    </row>
    <row r="53" spans="1:10" ht="38.25">
      <c r="A53" s="37">
        <v>45</v>
      </c>
      <c r="B53" s="3" t="s">
        <v>74</v>
      </c>
      <c r="C53" s="7" t="s">
        <v>6</v>
      </c>
      <c r="D53" s="8">
        <v>400</v>
      </c>
      <c r="E53" s="9">
        <v>300</v>
      </c>
      <c r="F53" s="23">
        <f t="shared" si="0"/>
        <v>120000</v>
      </c>
      <c r="G53" s="57">
        <v>400</v>
      </c>
      <c r="H53" s="32">
        <f t="shared" si="1"/>
        <v>120000</v>
      </c>
      <c r="I53" s="63">
        <v>378</v>
      </c>
      <c r="J53" s="33">
        <f t="shared" si="2"/>
        <v>113400</v>
      </c>
    </row>
    <row r="54" spans="1:10" ht="38.25">
      <c r="A54" s="37">
        <v>46</v>
      </c>
      <c r="B54" s="3" t="s">
        <v>75</v>
      </c>
      <c r="C54" s="42" t="s">
        <v>6</v>
      </c>
      <c r="D54" s="11">
        <v>420</v>
      </c>
      <c r="E54" s="9">
        <v>50</v>
      </c>
      <c r="F54" s="23">
        <f t="shared" si="0"/>
        <v>21000</v>
      </c>
      <c r="G54" s="57">
        <v>420</v>
      </c>
      <c r="H54" s="32">
        <f t="shared" si="1"/>
        <v>21000</v>
      </c>
      <c r="I54" s="63">
        <v>415</v>
      </c>
      <c r="J54" s="33">
        <f t="shared" si="2"/>
        <v>20750</v>
      </c>
    </row>
    <row r="55" spans="1:10" ht="25.5">
      <c r="A55" s="37">
        <v>47</v>
      </c>
      <c r="B55" s="3" t="s">
        <v>76</v>
      </c>
      <c r="C55" s="7" t="s">
        <v>6</v>
      </c>
      <c r="D55" s="8">
        <v>7700</v>
      </c>
      <c r="E55" s="9">
        <v>100</v>
      </c>
      <c r="F55" s="23">
        <f t="shared" si="0"/>
        <v>770000</v>
      </c>
      <c r="G55" s="64">
        <v>7695</v>
      </c>
      <c r="H55" s="32">
        <f t="shared" si="1"/>
        <v>769500</v>
      </c>
      <c r="I55" s="61">
        <v>7700</v>
      </c>
      <c r="J55" s="33">
        <f t="shared" si="2"/>
        <v>770000</v>
      </c>
    </row>
    <row r="56" spans="1:10" ht="25.5">
      <c r="A56" s="37">
        <v>48</v>
      </c>
      <c r="B56" s="3" t="s">
        <v>77</v>
      </c>
      <c r="C56" s="7" t="s">
        <v>6</v>
      </c>
      <c r="D56" s="8">
        <v>7700</v>
      </c>
      <c r="E56" s="9">
        <v>100</v>
      </c>
      <c r="F56" s="23">
        <f t="shared" si="0"/>
        <v>770000</v>
      </c>
      <c r="G56" s="64">
        <v>7695</v>
      </c>
      <c r="H56" s="32">
        <f t="shared" si="1"/>
        <v>769500</v>
      </c>
      <c r="I56" s="61">
        <v>7700</v>
      </c>
      <c r="J56" s="33">
        <f t="shared" si="2"/>
        <v>770000</v>
      </c>
    </row>
    <row r="57" spans="1:10">
      <c r="A57" s="37">
        <v>49</v>
      </c>
      <c r="B57" s="3" t="s">
        <v>78</v>
      </c>
      <c r="C57" s="7" t="s">
        <v>6</v>
      </c>
      <c r="D57" s="8">
        <v>650</v>
      </c>
      <c r="E57" s="9">
        <v>1000</v>
      </c>
      <c r="F57" s="23">
        <f t="shared" si="0"/>
        <v>650000</v>
      </c>
      <c r="G57" s="57">
        <v>650</v>
      </c>
      <c r="H57" s="32">
        <f t="shared" si="1"/>
        <v>650000</v>
      </c>
      <c r="I57" s="61"/>
      <c r="J57" s="33">
        <f t="shared" si="2"/>
        <v>0</v>
      </c>
    </row>
    <row r="58" spans="1:10" ht="25.5">
      <c r="A58" s="37">
        <v>50</v>
      </c>
      <c r="B58" s="3" t="s">
        <v>79</v>
      </c>
      <c r="C58" s="7" t="s">
        <v>6</v>
      </c>
      <c r="D58" s="8">
        <v>3400</v>
      </c>
      <c r="E58" s="9">
        <v>30</v>
      </c>
      <c r="F58" s="23">
        <f t="shared" si="0"/>
        <v>102000</v>
      </c>
      <c r="G58" s="57">
        <v>3400</v>
      </c>
      <c r="H58" s="32">
        <f t="shared" si="1"/>
        <v>102000</v>
      </c>
      <c r="I58" s="63">
        <v>3390</v>
      </c>
      <c r="J58" s="33">
        <f t="shared" si="2"/>
        <v>101700</v>
      </c>
    </row>
    <row r="59" spans="1:10" ht="25.5">
      <c r="A59" s="37">
        <v>51</v>
      </c>
      <c r="B59" s="3" t="s">
        <v>80</v>
      </c>
      <c r="C59" s="7" t="s">
        <v>6</v>
      </c>
      <c r="D59" s="8">
        <v>3250</v>
      </c>
      <c r="E59" s="9">
        <v>25</v>
      </c>
      <c r="F59" s="23">
        <f t="shared" si="0"/>
        <v>81250</v>
      </c>
      <c r="G59" s="57">
        <v>3250</v>
      </c>
      <c r="H59" s="32">
        <f t="shared" si="1"/>
        <v>81250</v>
      </c>
      <c r="I59" s="63">
        <v>3240</v>
      </c>
      <c r="J59" s="33">
        <f t="shared" si="2"/>
        <v>81000</v>
      </c>
    </row>
    <row r="60" spans="1:10" ht="25.5">
      <c r="A60" s="37">
        <v>52</v>
      </c>
      <c r="B60" s="3" t="s">
        <v>81</v>
      </c>
      <c r="C60" s="7" t="s">
        <v>6</v>
      </c>
      <c r="D60" s="8">
        <v>4000</v>
      </c>
      <c r="E60" s="9">
        <v>40</v>
      </c>
      <c r="F60" s="23">
        <f t="shared" si="0"/>
        <v>160000</v>
      </c>
      <c r="G60" s="57">
        <v>4000</v>
      </c>
      <c r="H60" s="32">
        <f t="shared" si="1"/>
        <v>160000</v>
      </c>
      <c r="I60" s="63">
        <v>3995</v>
      </c>
      <c r="J60" s="33">
        <f t="shared" si="2"/>
        <v>159800</v>
      </c>
    </row>
    <row r="61" spans="1:10" ht="25.5">
      <c r="A61" s="37">
        <v>53</v>
      </c>
      <c r="B61" s="3" t="s">
        <v>82</v>
      </c>
      <c r="C61" s="7" t="s">
        <v>6</v>
      </c>
      <c r="D61" s="8">
        <v>4000</v>
      </c>
      <c r="E61" s="9">
        <v>15</v>
      </c>
      <c r="F61" s="23">
        <f t="shared" si="0"/>
        <v>60000</v>
      </c>
      <c r="G61" s="57">
        <v>4000</v>
      </c>
      <c r="H61" s="32">
        <f t="shared" si="1"/>
        <v>60000</v>
      </c>
      <c r="I61" s="63">
        <v>3995</v>
      </c>
      <c r="J61" s="33">
        <f t="shared" si="2"/>
        <v>59925</v>
      </c>
    </row>
    <row r="62" spans="1:10" ht="51">
      <c r="A62" s="37">
        <v>54</v>
      </c>
      <c r="B62" s="3" t="s">
        <v>83</v>
      </c>
      <c r="C62" s="7" t="s">
        <v>6</v>
      </c>
      <c r="D62" s="8">
        <v>4000</v>
      </c>
      <c r="E62" s="9">
        <v>5</v>
      </c>
      <c r="F62" s="23">
        <f t="shared" si="0"/>
        <v>20000</v>
      </c>
      <c r="G62" s="57">
        <v>4000</v>
      </c>
      <c r="H62" s="32">
        <f t="shared" si="1"/>
        <v>20000</v>
      </c>
      <c r="I62" s="63">
        <v>3995</v>
      </c>
      <c r="J62" s="33">
        <f t="shared" si="2"/>
        <v>19975</v>
      </c>
    </row>
    <row r="63" spans="1:10" ht="25.5">
      <c r="A63" s="37">
        <v>55</v>
      </c>
      <c r="B63" s="3" t="s">
        <v>84</v>
      </c>
      <c r="C63" s="7" t="s">
        <v>6</v>
      </c>
      <c r="D63" s="8">
        <v>3000</v>
      </c>
      <c r="E63" s="9">
        <v>40</v>
      </c>
      <c r="F63" s="23">
        <f t="shared" si="0"/>
        <v>120000</v>
      </c>
      <c r="G63" s="57">
        <v>3000</v>
      </c>
      <c r="H63" s="32">
        <f t="shared" si="1"/>
        <v>120000</v>
      </c>
      <c r="I63" s="63">
        <v>2990</v>
      </c>
      <c r="J63" s="33">
        <f t="shared" si="2"/>
        <v>119600</v>
      </c>
    </row>
    <row r="64" spans="1:10" ht="25.5">
      <c r="A64" s="37">
        <v>56</v>
      </c>
      <c r="B64" s="3" t="s">
        <v>85</v>
      </c>
      <c r="C64" s="7" t="s">
        <v>6</v>
      </c>
      <c r="D64" s="8">
        <v>1300</v>
      </c>
      <c r="E64" s="9">
        <v>50</v>
      </c>
      <c r="F64" s="23">
        <f t="shared" si="0"/>
        <v>65000</v>
      </c>
      <c r="G64" s="57">
        <v>1300</v>
      </c>
      <c r="H64" s="32">
        <f t="shared" si="1"/>
        <v>65000</v>
      </c>
      <c r="I64" s="63">
        <v>1297</v>
      </c>
      <c r="J64" s="33">
        <f t="shared" si="2"/>
        <v>64850</v>
      </c>
    </row>
    <row r="65" spans="1:10" ht="29.25" customHeight="1">
      <c r="A65" s="37">
        <v>57</v>
      </c>
      <c r="B65" s="3" t="s">
        <v>86</v>
      </c>
      <c r="C65" s="7" t="s">
        <v>6</v>
      </c>
      <c r="D65" s="8">
        <v>1800</v>
      </c>
      <c r="E65" s="9">
        <v>15</v>
      </c>
      <c r="F65" s="23">
        <f t="shared" si="0"/>
        <v>27000</v>
      </c>
      <c r="G65" s="57">
        <v>1800</v>
      </c>
      <c r="H65" s="32">
        <f t="shared" si="1"/>
        <v>27000</v>
      </c>
      <c r="I65" s="61"/>
      <c r="J65" s="33">
        <f t="shared" si="2"/>
        <v>0</v>
      </c>
    </row>
    <row r="66" spans="1:10" ht="38.25">
      <c r="A66" s="37">
        <v>58</v>
      </c>
      <c r="B66" s="3" t="s">
        <v>87</v>
      </c>
      <c r="C66" s="7" t="s">
        <v>6</v>
      </c>
      <c r="D66" s="11">
        <v>160</v>
      </c>
      <c r="E66" s="49">
        <v>3000</v>
      </c>
      <c r="F66" s="23">
        <f t="shared" si="0"/>
        <v>480000</v>
      </c>
      <c r="G66" s="63">
        <v>159</v>
      </c>
      <c r="H66" s="32">
        <f t="shared" si="1"/>
        <v>477000</v>
      </c>
      <c r="I66" s="61">
        <v>160</v>
      </c>
      <c r="J66" s="33">
        <f t="shared" si="2"/>
        <v>480000</v>
      </c>
    </row>
    <row r="67" spans="1:10" ht="25.5">
      <c r="A67" s="37">
        <v>59</v>
      </c>
      <c r="B67" s="3" t="s">
        <v>88</v>
      </c>
      <c r="C67" s="7" t="s">
        <v>6</v>
      </c>
      <c r="D67" s="8">
        <v>2800</v>
      </c>
      <c r="E67" s="9">
        <v>36</v>
      </c>
      <c r="F67" s="23">
        <f t="shared" si="0"/>
        <v>100800</v>
      </c>
      <c r="G67" s="57">
        <v>2800</v>
      </c>
      <c r="H67" s="32">
        <f t="shared" si="1"/>
        <v>100800</v>
      </c>
      <c r="I67" s="63">
        <v>2795</v>
      </c>
      <c r="J67" s="33">
        <f t="shared" si="2"/>
        <v>100620</v>
      </c>
    </row>
    <row r="68" spans="1:10">
      <c r="A68" s="37">
        <v>60</v>
      </c>
      <c r="B68" s="3" t="s">
        <v>89</v>
      </c>
      <c r="C68" s="7" t="s">
        <v>6</v>
      </c>
      <c r="D68" s="8">
        <v>11300</v>
      </c>
      <c r="E68" s="9">
        <v>10</v>
      </c>
      <c r="F68" s="23">
        <f t="shared" si="0"/>
        <v>113000</v>
      </c>
      <c r="G68" s="63">
        <v>11290</v>
      </c>
      <c r="H68" s="32">
        <f t="shared" si="1"/>
        <v>112900</v>
      </c>
      <c r="I68" s="61">
        <v>11300</v>
      </c>
      <c r="J68" s="33">
        <f t="shared" si="2"/>
        <v>113000</v>
      </c>
    </row>
    <row r="69" spans="1:10" ht="25.5">
      <c r="A69" s="37">
        <v>61</v>
      </c>
      <c r="B69" s="3" t="s">
        <v>90</v>
      </c>
      <c r="C69" s="7" t="s">
        <v>6</v>
      </c>
      <c r="D69" s="11">
        <v>1500</v>
      </c>
      <c r="E69" s="47">
        <v>25</v>
      </c>
      <c r="F69" s="23">
        <f t="shared" si="0"/>
        <v>37500</v>
      </c>
      <c r="G69" s="57">
        <v>1500</v>
      </c>
      <c r="H69" s="32">
        <f t="shared" si="1"/>
        <v>37500</v>
      </c>
      <c r="I69" s="63">
        <v>1499</v>
      </c>
      <c r="J69" s="33">
        <f t="shared" si="2"/>
        <v>37475</v>
      </c>
    </row>
    <row r="70" spans="1:10" ht="25.5">
      <c r="A70" s="37">
        <v>62</v>
      </c>
      <c r="B70" s="3" t="s">
        <v>91</v>
      </c>
      <c r="C70" s="7" t="s">
        <v>6</v>
      </c>
      <c r="D70" s="8">
        <v>4200</v>
      </c>
      <c r="E70" s="9">
        <v>10</v>
      </c>
      <c r="F70" s="23">
        <f t="shared" si="0"/>
        <v>42000</v>
      </c>
      <c r="G70" s="63">
        <v>4198</v>
      </c>
      <c r="H70" s="32">
        <f t="shared" si="1"/>
        <v>41980</v>
      </c>
      <c r="I70" s="61">
        <v>4200</v>
      </c>
      <c r="J70" s="33">
        <f t="shared" si="2"/>
        <v>42000</v>
      </c>
    </row>
    <row r="71" spans="1:10" ht="27.75" customHeight="1">
      <c r="A71" s="37">
        <v>63</v>
      </c>
      <c r="B71" s="3" t="s">
        <v>92</v>
      </c>
      <c r="C71" s="7" t="s">
        <v>6</v>
      </c>
      <c r="D71" s="8">
        <v>35000</v>
      </c>
      <c r="E71" s="9">
        <v>2</v>
      </c>
      <c r="F71" s="23">
        <f t="shared" si="0"/>
        <v>70000</v>
      </c>
      <c r="G71" s="57">
        <v>35000</v>
      </c>
      <c r="H71" s="32">
        <f t="shared" si="1"/>
        <v>70000</v>
      </c>
      <c r="I71" s="61"/>
      <c r="J71" s="33">
        <f t="shared" si="2"/>
        <v>0</v>
      </c>
    </row>
    <row r="72" spans="1:10" ht="27.75" customHeight="1">
      <c r="A72" s="37">
        <v>64</v>
      </c>
      <c r="B72" s="3" t="s">
        <v>93</v>
      </c>
      <c r="C72" s="7" t="s">
        <v>6</v>
      </c>
      <c r="D72" s="8">
        <v>33000</v>
      </c>
      <c r="E72" s="9">
        <v>2</v>
      </c>
      <c r="F72" s="23">
        <f t="shared" si="0"/>
        <v>66000</v>
      </c>
      <c r="G72" s="57">
        <v>33000</v>
      </c>
      <c r="H72" s="32">
        <f t="shared" si="1"/>
        <v>66000</v>
      </c>
      <c r="I72" s="61"/>
      <c r="J72" s="33">
        <f t="shared" si="2"/>
        <v>0</v>
      </c>
    </row>
    <row r="73" spans="1:10">
      <c r="A73" s="37">
        <v>65</v>
      </c>
      <c r="B73" s="3" t="s">
        <v>94</v>
      </c>
      <c r="C73" s="7" t="s">
        <v>6</v>
      </c>
      <c r="D73" s="8">
        <v>8500</v>
      </c>
      <c r="E73" s="9">
        <v>6</v>
      </c>
      <c r="F73" s="23">
        <f t="shared" ref="F73:F136" si="3">D73*E73</f>
        <v>51000</v>
      </c>
      <c r="G73" s="57">
        <v>8500</v>
      </c>
      <c r="H73" s="32">
        <f t="shared" ref="H73:H136" si="4">E73*G73</f>
        <v>51000</v>
      </c>
      <c r="I73" s="61"/>
      <c r="J73" s="33">
        <f t="shared" ref="J73:J136" si="5">E73*I73</f>
        <v>0</v>
      </c>
    </row>
    <row r="74" spans="1:10" ht="15.75" customHeight="1">
      <c r="A74" s="37">
        <v>66</v>
      </c>
      <c r="B74" s="6" t="s">
        <v>95</v>
      </c>
      <c r="C74" s="44" t="s">
        <v>6</v>
      </c>
      <c r="D74" s="12">
        <v>80.66</v>
      </c>
      <c r="E74" s="50">
        <v>55000</v>
      </c>
      <c r="F74" s="23">
        <f t="shared" si="3"/>
        <v>4436300</v>
      </c>
      <c r="G74" s="57">
        <v>80.66</v>
      </c>
      <c r="H74" s="32">
        <f t="shared" si="4"/>
        <v>4436300</v>
      </c>
      <c r="I74" s="63">
        <v>80.599999999999994</v>
      </c>
      <c r="J74" s="33">
        <f t="shared" si="5"/>
        <v>4433000</v>
      </c>
    </row>
    <row r="75" spans="1:10" ht="25.5">
      <c r="A75" s="37">
        <v>67</v>
      </c>
      <c r="B75" s="6" t="s">
        <v>96</v>
      </c>
      <c r="C75" s="44" t="s">
        <v>6</v>
      </c>
      <c r="D75" s="12">
        <v>116.13</v>
      </c>
      <c r="E75" s="50">
        <v>300</v>
      </c>
      <c r="F75" s="23">
        <f t="shared" si="3"/>
        <v>34839</v>
      </c>
      <c r="G75" s="57">
        <v>116.13</v>
      </c>
      <c r="H75" s="32">
        <f t="shared" si="4"/>
        <v>34839</v>
      </c>
      <c r="I75" s="63">
        <v>116</v>
      </c>
      <c r="J75" s="33">
        <f t="shared" si="5"/>
        <v>34800</v>
      </c>
    </row>
    <row r="76" spans="1:10">
      <c r="A76" s="37">
        <v>68</v>
      </c>
      <c r="B76" s="3" t="s">
        <v>97</v>
      </c>
      <c r="C76" s="7" t="s">
        <v>6</v>
      </c>
      <c r="D76" s="8">
        <v>110</v>
      </c>
      <c r="E76" s="9">
        <v>300</v>
      </c>
      <c r="F76" s="23">
        <f t="shared" si="3"/>
        <v>33000</v>
      </c>
      <c r="G76" s="57">
        <v>110</v>
      </c>
      <c r="H76" s="32">
        <f t="shared" si="4"/>
        <v>33000</v>
      </c>
      <c r="I76" s="63">
        <v>105</v>
      </c>
      <c r="J76" s="33">
        <f t="shared" si="5"/>
        <v>31500</v>
      </c>
    </row>
    <row r="77" spans="1:10" ht="25.5">
      <c r="A77" s="37">
        <v>69</v>
      </c>
      <c r="B77" s="39" t="s">
        <v>98</v>
      </c>
      <c r="C77" s="7" t="s">
        <v>6</v>
      </c>
      <c r="D77" s="8">
        <v>350</v>
      </c>
      <c r="E77" s="9">
        <v>30</v>
      </c>
      <c r="F77" s="23">
        <f t="shared" si="3"/>
        <v>10500</v>
      </c>
      <c r="G77" s="57">
        <v>350</v>
      </c>
      <c r="H77" s="32">
        <f t="shared" si="4"/>
        <v>10500</v>
      </c>
      <c r="I77" s="63">
        <v>340</v>
      </c>
      <c r="J77" s="33">
        <f t="shared" si="5"/>
        <v>10200</v>
      </c>
    </row>
    <row r="78" spans="1:10" ht="25.5">
      <c r="A78" s="37">
        <v>70</v>
      </c>
      <c r="B78" s="3" t="s">
        <v>99</v>
      </c>
      <c r="C78" s="7" t="s">
        <v>6</v>
      </c>
      <c r="D78" s="8">
        <v>30</v>
      </c>
      <c r="E78" s="9">
        <v>500</v>
      </c>
      <c r="F78" s="23">
        <f t="shared" si="3"/>
        <v>15000</v>
      </c>
      <c r="G78" s="57">
        <v>30</v>
      </c>
      <c r="H78" s="32">
        <f t="shared" si="4"/>
        <v>15000</v>
      </c>
      <c r="I78" s="63">
        <v>29</v>
      </c>
      <c r="J78" s="33">
        <f t="shared" si="5"/>
        <v>14500</v>
      </c>
    </row>
    <row r="79" spans="1:10" ht="25.5">
      <c r="A79" s="37">
        <v>71</v>
      </c>
      <c r="B79" s="3" t="s">
        <v>100</v>
      </c>
      <c r="C79" s="7" t="s">
        <v>6</v>
      </c>
      <c r="D79" s="8">
        <v>39</v>
      </c>
      <c r="E79" s="9">
        <v>50</v>
      </c>
      <c r="F79" s="23">
        <f t="shared" si="3"/>
        <v>1950</v>
      </c>
      <c r="G79" s="57">
        <v>39</v>
      </c>
      <c r="H79" s="32">
        <f t="shared" si="4"/>
        <v>1950</v>
      </c>
      <c r="I79" s="63">
        <v>38</v>
      </c>
      <c r="J79" s="33">
        <f t="shared" si="5"/>
        <v>1900</v>
      </c>
    </row>
    <row r="80" spans="1:10" ht="25.5">
      <c r="A80" s="37">
        <v>72</v>
      </c>
      <c r="B80" s="3" t="s">
        <v>101</v>
      </c>
      <c r="C80" s="42" t="s">
        <v>6</v>
      </c>
      <c r="D80" s="11">
        <v>2500</v>
      </c>
      <c r="E80" s="9">
        <v>10</v>
      </c>
      <c r="F80" s="23">
        <f t="shared" si="3"/>
        <v>25000</v>
      </c>
      <c r="G80" s="63">
        <v>2490</v>
      </c>
      <c r="H80" s="32">
        <f t="shared" si="4"/>
        <v>24900</v>
      </c>
      <c r="I80" s="61">
        <v>2500</v>
      </c>
      <c r="J80" s="33">
        <f t="shared" si="5"/>
        <v>25000</v>
      </c>
    </row>
    <row r="81" spans="1:10">
      <c r="A81" s="37">
        <v>73</v>
      </c>
      <c r="B81" s="3" t="s">
        <v>102</v>
      </c>
      <c r="C81" s="7" t="s">
        <v>239</v>
      </c>
      <c r="D81" s="8">
        <v>3100</v>
      </c>
      <c r="E81" s="9">
        <v>200</v>
      </c>
      <c r="F81" s="23">
        <f t="shared" si="3"/>
        <v>620000</v>
      </c>
      <c r="G81" s="63">
        <v>3099</v>
      </c>
      <c r="H81" s="32">
        <f t="shared" si="4"/>
        <v>619800</v>
      </c>
      <c r="I81" s="61">
        <v>3100</v>
      </c>
      <c r="J81" s="33">
        <f t="shared" si="5"/>
        <v>620000</v>
      </c>
    </row>
    <row r="82" spans="1:10">
      <c r="A82" s="37">
        <v>74</v>
      </c>
      <c r="B82" s="3" t="s">
        <v>103</v>
      </c>
      <c r="C82" s="7" t="s">
        <v>6</v>
      </c>
      <c r="D82" s="8">
        <v>320</v>
      </c>
      <c r="E82" s="9">
        <v>14000</v>
      </c>
      <c r="F82" s="23">
        <f t="shared" si="3"/>
        <v>4480000</v>
      </c>
      <c r="G82" s="63">
        <v>318</v>
      </c>
      <c r="H82" s="32">
        <f t="shared" si="4"/>
        <v>4452000</v>
      </c>
      <c r="I82" s="61">
        <v>320</v>
      </c>
      <c r="J82" s="33">
        <f t="shared" si="5"/>
        <v>4480000</v>
      </c>
    </row>
    <row r="83" spans="1:10">
      <c r="A83" s="37">
        <v>75</v>
      </c>
      <c r="B83" s="3" t="s">
        <v>104</v>
      </c>
      <c r="C83" s="7" t="s">
        <v>6</v>
      </c>
      <c r="D83" s="8">
        <v>20</v>
      </c>
      <c r="E83" s="9">
        <v>20000</v>
      </c>
      <c r="F83" s="23">
        <f t="shared" si="3"/>
        <v>400000</v>
      </c>
      <c r="G83" s="63">
        <v>19</v>
      </c>
      <c r="H83" s="32">
        <f t="shared" si="4"/>
        <v>380000</v>
      </c>
      <c r="I83" s="61">
        <v>20</v>
      </c>
      <c r="J83" s="33">
        <f t="shared" si="5"/>
        <v>400000</v>
      </c>
    </row>
    <row r="84" spans="1:10" ht="25.5">
      <c r="A84" s="37">
        <v>76</v>
      </c>
      <c r="B84" s="6" t="s">
        <v>105</v>
      </c>
      <c r="C84" s="44" t="s">
        <v>6</v>
      </c>
      <c r="D84" s="12">
        <v>11.21</v>
      </c>
      <c r="E84" s="50">
        <v>150000</v>
      </c>
      <c r="F84" s="23">
        <f t="shared" si="3"/>
        <v>1681500.0000000002</v>
      </c>
      <c r="G84" s="63">
        <v>11.2</v>
      </c>
      <c r="H84" s="32">
        <f t="shared" si="4"/>
        <v>1680000</v>
      </c>
      <c r="I84" s="61">
        <v>11.21</v>
      </c>
      <c r="J84" s="33">
        <f t="shared" si="5"/>
        <v>1681500.0000000002</v>
      </c>
    </row>
    <row r="85" spans="1:10" ht="38.25" customHeight="1">
      <c r="A85" s="37">
        <v>77</v>
      </c>
      <c r="B85" s="3" t="s">
        <v>106</v>
      </c>
      <c r="C85" s="7" t="s">
        <v>240</v>
      </c>
      <c r="D85" s="8">
        <v>1150</v>
      </c>
      <c r="E85" s="9">
        <v>2</v>
      </c>
      <c r="F85" s="23">
        <f t="shared" si="3"/>
        <v>2300</v>
      </c>
      <c r="G85" s="57">
        <v>1150</v>
      </c>
      <c r="H85" s="32">
        <f t="shared" si="4"/>
        <v>2300</v>
      </c>
      <c r="I85" s="63">
        <v>1130</v>
      </c>
      <c r="J85" s="33">
        <f t="shared" si="5"/>
        <v>2260</v>
      </c>
    </row>
    <row r="86" spans="1:10" ht="38.25">
      <c r="A86" s="37">
        <v>78</v>
      </c>
      <c r="B86" s="3" t="s">
        <v>107</v>
      </c>
      <c r="C86" s="42" t="s">
        <v>6</v>
      </c>
      <c r="D86" s="11">
        <v>880</v>
      </c>
      <c r="E86" s="9">
        <v>10</v>
      </c>
      <c r="F86" s="23">
        <f t="shared" si="3"/>
        <v>8800</v>
      </c>
      <c r="G86" s="63">
        <v>875</v>
      </c>
      <c r="H86" s="32">
        <f t="shared" si="4"/>
        <v>8750</v>
      </c>
      <c r="I86" s="61">
        <v>880</v>
      </c>
      <c r="J86" s="33">
        <f t="shared" si="5"/>
        <v>8800</v>
      </c>
    </row>
    <row r="87" spans="1:10" ht="38.25">
      <c r="A87" s="37">
        <v>79</v>
      </c>
      <c r="B87" s="3" t="s">
        <v>108</v>
      </c>
      <c r="C87" s="42" t="s">
        <v>6</v>
      </c>
      <c r="D87" s="11">
        <v>880</v>
      </c>
      <c r="E87" s="9">
        <v>20</v>
      </c>
      <c r="F87" s="23">
        <f t="shared" si="3"/>
        <v>17600</v>
      </c>
      <c r="G87" s="63">
        <v>875</v>
      </c>
      <c r="H87" s="32">
        <f t="shared" si="4"/>
        <v>17500</v>
      </c>
      <c r="I87" s="61">
        <v>880</v>
      </c>
      <c r="J87" s="33">
        <f t="shared" si="5"/>
        <v>17600</v>
      </c>
    </row>
    <row r="88" spans="1:10" ht="38.25">
      <c r="A88" s="37">
        <v>80</v>
      </c>
      <c r="B88" s="3" t="s">
        <v>109</v>
      </c>
      <c r="C88" s="42" t="s">
        <v>6</v>
      </c>
      <c r="D88" s="11">
        <v>880</v>
      </c>
      <c r="E88" s="9">
        <v>10</v>
      </c>
      <c r="F88" s="23">
        <f t="shared" si="3"/>
        <v>8800</v>
      </c>
      <c r="G88" s="63">
        <v>875</v>
      </c>
      <c r="H88" s="32">
        <f t="shared" si="4"/>
        <v>8750</v>
      </c>
      <c r="I88" s="61">
        <v>880</v>
      </c>
      <c r="J88" s="33">
        <f t="shared" si="5"/>
        <v>8800</v>
      </c>
    </row>
    <row r="89" spans="1:10" ht="38.25">
      <c r="A89" s="37">
        <v>81</v>
      </c>
      <c r="B89" s="3" t="s">
        <v>110</v>
      </c>
      <c r="C89" s="42" t="s">
        <v>6</v>
      </c>
      <c r="D89" s="11">
        <v>880</v>
      </c>
      <c r="E89" s="9">
        <v>10</v>
      </c>
      <c r="F89" s="23">
        <f t="shared" si="3"/>
        <v>8800</v>
      </c>
      <c r="G89" s="63">
        <v>875</v>
      </c>
      <c r="H89" s="32">
        <f t="shared" si="4"/>
        <v>8750</v>
      </c>
      <c r="I89" s="61">
        <v>880</v>
      </c>
      <c r="J89" s="33">
        <f t="shared" si="5"/>
        <v>8800</v>
      </c>
    </row>
    <row r="90" spans="1:10">
      <c r="A90" s="37">
        <v>82</v>
      </c>
      <c r="B90" s="3" t="s">
        <v>111</v>
      </c>
      <c r="C90" s="7" t="s">
        <v>6</v>
      </c>
      <c r="D90" s="8">
        <v>11600</v>
      </c>
      <c r="E90" s="9">
        <v>12</v>
      </c>
      <c r="F90" s="23">
        <f t="shared" si="3"/>
        <v>139200</v>
      </c>
      <c r="G90" s="57">
        <v>11600</v>
      </c>
      <c r="H90" s="32">
        <f t="shared" si="4"/>
        <v>139200</v>
      </c>
      <c r="I90" s="63">
        <v>11590</v>
      </c>
      <c r="J90" s="33">
        <f t="shared" si="5"/>
        <v>139080</v>
      </c>
    </row>
    <row r="91" spans="1:10">
      <c r="A91" s="37">
        <v>83</v>
      </c>
      <c r="B91" s="4" t="s">
        <v>25</v>
      </c>
      <c r="C91" s="45" t="s">
        <v>7</v>
      </c>
      <c r="D91" s="13">
        <v>9000</v>
      </c>
      <c r="E91" s="50">
        <v>1</v>
      </c>
      <c r="F91" s="23">
        <f t="shared" si="3"/>
        <v>9000</v>
      </c>
      <c r="G91" s="57">
        <v>9000</v>
      </c>
      <c r="H91" s="32">
        <f t="shared" si="4"/>
        <v>9000</v>
      </c>
      <c r="I91" s="63">
        <v>8990</v>
      </c>
      <c r="J91" s="33">
        <f t="shared" si="5"/>
        <v>8990</v>
      </c>
    </row>
    <row r="92" spans="1:10">
      <c r="A92" s="37">
        <v>84</v>
      </c>
      <c r="B92" s="5" t="s">
        <v>27</v>
      </c>
      <c r="C92" s="46" t="s">
        <v>6</v>
      </c>
      <c r="D92" s="12">
        <v>6200</v>
      </c>
      <c r="E92" s="50">
        <v>2</v>
      </c>
      <c r="F92" s="23">
        <f t="shared" si="3"/>
        <v>12400</v>
      </c>
      <c r="G92" s="57">
        <v>6200</v>
      </c>
      <c r="H92" s="32">
        <f t="shared" si="4"/>
        <v>12400</v>
      </c>
      <c r="I92" s="63">
        <v>6180</v>
      </c>
      <c r="J92" s="33">
        <f t="shared" si="5"/>
        <v>12360</v>
      </c>
    </row>
    <row r="93" spans="1:10">
      <c r="A93" s="37">
        <v>85</v>
      </c>
      <c r="B93" s="5" t="s">
        <v>28</v>
      </c>
      <c r="C93" s="46" t="s">
        <v>6</v>
      </c>
      <c r="D93" s="12">
        <v>6900</v>
      </c>
      <c r="E93" s="50">
        <v>1</v>
      </c>
      <c r="F93" s="23">
        <f t="shared" si="3"/>
        <v>6900</v>
      </c>
      <c r="G93" s="57">
        <v>6900</v>
      </c>
      <c r="H93" s="32">
        <f t="shared" si="4"/>
        <v>6900</v>
      </c>
      <c r="I93" s="63">
        <v>6890</v>
      </c>
      <c r="J93" s="33">
        <f t="shared" si="5"/>
        <v>6890</v>
      </c>
    </row>
    <row r="94" spans="1:10">
      <c r="A94" s="37">
        <v>86</v>
      </c>
      <c r="B94" s="40" t="s">
        <v>112</v>
      </c>
      <c r="C94" s="7" t="s">
        <v>7</v>
      </c>
      <c r="D94" s="11">
        <v>1100</v>
      </c>
      <c r="E94" s="9">
        <v>5</v>
      </c>
      <c r="F94" s="23">
        <f t="shared" si="3"/>
        <v>5500</v>
      </c>
      <c r="G94" s="57">
        <v>1100</v>
      </c>
      <c r="H94" s="32">
        <f t="shared" si="4"/>
        <v>5500</v>
      </c>
      <c r="I94" s="63">
        <v>1080</v>
      </c>
      <c r="J94" s="33">
        <f t="shared" si="5"/>
        <v>5400</v>
      </c>
    </row>
    <row r="95" spans="1:10">
      <c r="A95" s="37">
        <v>87</v>
      </c>
      <c r="B95" s="40" t="s">
        <v>113</v>
      </c>
      <c r="C95" s="7" t="s">
        <v>241</v>
      </c>
      <c r="D95" s="11">
        <v>4100</v>
      </c>
      <c r="E95" s="9">
        <v>30</v>
      </c>
      <c r="F95" s="23">
        <f t="shared" si="3"/>
        <v>123000</v>
      </c>
      <c r="G95" s="63">
        <v>4095</v>
      </c>
      <c r="H95" s="32">
        <f t="shared" si="4"/>
        <v>122850</v>
      </c>
      <c r="I95" s="61">
        <v>4100</v>
      </c>
      <c r="J95" s="33">
        <f t="shared" si="5"/>
        <v>123000</v>
      </c>
    </row>
    <row r="96" spans="1:10">
      <c r="A96" s="37">
        <v>88</v>
      </c>
      <c r="B96" s="40" t="s">
        <v>114</v>
      </c>
      <c r="C96" s="7" t="s">
        <v>8</v>
      </c>
      <c r="D96" s="11">
        <v>4100</v>
      </c>
      <c r="E96" s="9">
        <v>20</v>
      </c>
      <c r="F96" s="23">
        <f t="shared" si="3"/>
        <v>82000</v>
      </c>
      <c r="G96" s="63">
        <v>4095</v>
      </c>
      <c r="H96" s="32">
        <f t="shared" si="4"/>
        <v>81900</v>
      </c>
      <c r="I96" s="61">
        <v>4100</v>
      </c>
      <c r="J96" s="33">
        <f t="shared" si="5"/>
        <v>82000</v>
      </c>
    </row>
    <row r="97" spans="1:10">
      <c r="A97" s="37">
        <v>89</v>
      </c>
      <c r="B97" s="40" t="s">
        <v>115</v>
      </c>
      <c r="C97" s="7" t="s">
        <v>8</v>
      </c>
      <c r="D97" s="11">
        <v>40980</v>
      </c>
      <c r="E97" s="9">
        <v>20</v>
      </c>
      <c r="F97" s="23">
        <f t="shared" si="3"/>
        <v>819600</v>
      </c>
      <c r="G97" s="57">
        <v>40980</v>
      </c>
      <c r="H97" s="32">
        <f t="shared" si="4"/>
        <v>819600</v>
      </c>
      <c r="I97" s="63">
        <v>40976</v>
      </c>
      <c r="J97" s="33">
        <f t="shared" si="5"/>
        <v>819520</v>
      </c>
    </row>
    <row r="98" spans="1:10">
      <c r="A98" s="37">
        <v>90</v>
      </c>
      <c r="B98" s="40" t="s">
        <v>116</v>
      </c>
      <c r="C98" s="7" t="s">
        <v>8</v>
      </c>
      <c r="D98" s="11">
        <v>36800</v>
      </c>
      <c r="E98" s="9">
        <v>20</v>
      </c>
      <c r="F98" s="23">
        <f t="shared" si="3"/>
        <v>736000</v>
      </c>
      <c r="G98" s="57">
        <v>36800</v>
      </c>
      <c r="H98" s="32">
        <f t="shared" si="4"/>
        <v>736000</v>
      </c>
      <c r="I98" s="63">
        <v>36762</v>
      </c>
      <c r="J98" s="33">
        <f t="shared" si="5"/>
        <v>735240</v>
      </c>
    </row>
    <row r="99" spans="1:10">
      <c r="A99" s="37">
        <v>91</v>
      </c>
      <c r="B99" s="40" t="s">
        <v>117</v>
      </c>
      <c r="C99" s="7" t="s">
        <v>8</v>
      </c>
      <c r="D99" s="11">
        <v>20800</v>
      </c>
      <c r="E99" s="9">
        <v>20</v>
      </c>
      <c r="F99" s="23">
        <f t="shared" si="3"/>
        <v>416000</v>
      </c>
      <c r="G99" s="57">
        <v>20800</v>
      </c>
      <c r="H99" s="32">
        <f t="shared" si="4"/>
        <v>416000</v>
      </c>
      <c r="I99" s="63">
        <v>20795</v>
      </c>
      <c r="J99" s="33">
        <f t="shared" si="5"/>
        <v>415900</v>
      </c>
    </row>
    <row r="100" spans="1:10">
      <c r="A100" s="37">
        <v>92</v>
      </c>
      <c r="B100" s="40" t="s">
        <v>118</v>
      </c>
      <c r="C100" s="7" t="s">
        <v>8</v>
      </c>
      <c r="D100" s="11">
        <v>4800</v>
      </c>
      <c r="E100" s="9">
        <v>15</v>
      </c>
      <c r="F100" s="23">
        <f t="shared" si="3"/>
        <v>72000</v>
      </c>
      <c r="G100" s="63">
        <v>4798</v>
      </c>
      <c r="H100" s="32">
        <f t="shared" si="4"/>
        <v>71970</v>
      </c>
      <c r="I100" s="61">
        <v>4800</v>
      </c>
      <c r="J100" s="33">
        <f t="shared" si="5"/>
        <v>72000</v>
      </c>
    </row>
    <row r="101" spans="1:10">
      <c r="A101" s="37">
        <v>93</v>
      </c>
      <c r="B101" s="40" t="s">
        <v>10</v>
      </c>
      <c r="C101" s="7" t="s">
        <v>7</v>
      </c>
      <c r="D101" s="11">
        <v>558900</v>
      </c>
      <c r="E101" s="9">
        <v>0.2</v>
      </c>
      <c r="F101" s="23">
        <f t="shared" si="3"/>
        <v>111780</v>
      </c>
      <c r="G101" s="57">
        <v>558900</v>
      </c>
      <c r="H101" s="32">
        <f t="shared" si="4"/>
        <v>111780</v>
      </c>
      <c r="I101" s="63">
        <v>558860</v>
      </c>
      <c r="J101" s="33">
        <f t="shared" si="5"/>
        <v>111772</v>
      </c>
    </row>
    <row r="102" spans="1:10" ht="25.5">
      <c r="A102" s="37">
        <v>94</v>
      </c>
      <c r="B102" s="40" t="s">
        <v>119</v>
      </c>
      <c r="C102" s="7" t="s">
        <v>8</v>
      </c>
      <c r="D102" s="11">
        <v>29950</v>
      </c>
      <c r="E102" s="9">
        <v>20</v>
      </c>
      <c r="F102" s="23">
        <f t="shared" si="3"/>
        <v>599000</v>
      </c>
      <c r="G102" s="57">
        <v>29950</v>
      </c>
      <c r="H102" s="32">
        <f t="shared" si="4"/>
        <v>599000</v>
      </c>
      <c r="I102" s="63">
        <v>29942</v>
      </c>
      <c r="J102" s="33">
        <f t="shared" si="5"/>
        <v>598840</v>
      </c>
    </row>
    <row r="103" spans="1:10" ht="25.5">
      <c r="A103" s="37">
        <v>95</v>
      </c>
      <c r="B103" s="40" t="s">
        <v>120</v>
      </c>
      <c r="C103" s="7" t="s">
        <v>8</v>
      </c>
      <c r="D103" s="11">
        <v>20800</v>
      </c>
      <c r="E103" s="9">
        <v>20</v>
      </c>
      <c r="F103" s="23">
        <f t="shared" si="3"/>
        <v>416000</v>
      </c>
      <c r="G103" s="57">
        <v>20800</v>
      </c>
      <c r="H103" s="32">
        <f t="shared" si="4"/>
        <v>416000</v>
      </c>
      <c r="I103" s="63">
        <v>20795</v>
      </c>
      <c r="J103" s="33">
        <f t="shared" si="5"/>
        <v>415900</v>
      </c>
    </row>
    <row r="104" spans="1:10">
      <c r="A104" s="37">
        <v>96</v>
      </c>
      <c r="B104" s="40" t="s">
        <v>121</v>
      </c>
      <c r="C104" s="7" t="s">
        <v>7</v>
      </c>
      <c r="D104" s="11">
        <v>1000</v>
      </c>
      <c r="E104" s="9">
        <v>10</v>
      </c>
      <c r="F104" s="23">
        <f t="shared" si="3"/>
        <v>10000</v>
      </c>
      <c r="G104" s="57">
        <v>1000</v>
      </c>
      <c r="H104" s="32">
        <f t="shared" si="4"/>
        <v>10000</v>
      </c>
      <c r="I104" s="63">
        <v>990</v>
      </c>
      <c r="J104" s="33">
        <f t="shared" si="5"/>
        <v>9900</v>
      </c>
    </row>
    <row r="105" spans="1:10">
      <c r="A105" s="37">
        <v>97</v>
      </c>
      <c r="B105" s="40" t="s">
        <v>122</v>
      </c>
      <c r="C105" s="7" t="s">
        <v>7</v>
      </c>
      <c r="D105" s="11">
        <v>1300</v>
      </c>
      <c r="E105" s="9">
        <v>5</v>
      </c>
      <c r="F105" s="23">
        <f t="shared" si="3"/>
        <v>6500</v>
      </c>
      <c r="G105" s="57">
        <v>1300</v>
      </c>
      <c r="H105" s="32">
        <f t="shared" si="4"/>
        <v>6500</v>
      </c>
      <c r="I105" s="63">
        <v>1280</v>
      </c>
      <c r="J105" s="33">
        <f t="shared" si="5"/>
        <v>6400</v>
      </c>
    </row>
    <row r="106" spans="1:10">
      <c r="A106" s="37">
        <v>98</v>
      </c>
      <c r="B106" s="40" t="s">
        <v>123</v>
      </c>
      <c r="C106" s="7" t="s">
        <v>241</v>
      </c>
      <c r="D106" s="11">
        <v>12800</v>
      </c>
      <c r="E106" s="9">
        <v>1</v>
      </c>
      <c r="F106" s="23">
        <f t="shared" si="3"/>
        <v>12800</v>
      </c>
      <c r="G106" s="57">
        <v>12800</v>
      </c>
      <c r="H106" s="32">
        <f t="shared" si="4"/>
        <v>12800</v>
      </c>
      <c r="I106" s="63">
        <v>12785</v>
      </c>
      <c r="J106" s="33">
        <f t="shared" si="5"/>
        <v>12785</v>
      </c>
    </row>
    <row r="107" spans="1:10">
      <c r="A107" s="37">
        <v>99</v>
      </c>
      <c r="B107" s="40" t="s">
        <v>124</v>
      </c>
      <c r="C107" s="7" t="s">
        <v>24</v>
      </c>
      <c r="D107" s="11">
        <v>26900</v>
      </c>
      <c r="E107" s="9">
        <v>30</v>
      </c>
      <c r="F107" s="23">
        <f t="shared" si="3"/>
        <v>807000</v>
      </c>
      <c r="G107" s="57">
        <v>26900</v>
      </c>
      <c r="H107" s="32">
        <f t="shared" si="4"/>
        <v>807000</v>
      </c>
      <c r="I107" s="63">
        <v>26895</v>
      </c>
      <c r="J107" s="33">
        <f t="shared" si="5"/>
        <v>806850</v>
      </c>
    </row>
    <row r="108" spans="1:10" ht="25.5">
      <c r="A108" s="37">
        <v>100</v>
      </c>
      <c r="B108" s="40" t="s">
        <v>125</v>
      </c>
      <c r="C108" s="7" t="s">
        <v>7</v>
      </c>
      <c r="D108" s="11">
        <v>1700</v>
      </c>
      <c r="E108" s="9">
        <v>10</v>
      </c>
      <c r="F108" s="23">
        <f t="shared" si="3"/>
        <v>17000</v>
      </c>
      <c r="G108" s="57">
        <v>1700</v>
      </c>
      <c r="H108" s="32">
        <f t="shared" si="4"/>
        <v>17000</v>
      </c>
      <c r="I108" s="63">
        <v>1695</v>
      </c>
      <c r="J108" s="33">
        <f t="shared" si="5"/>
        <v>16950</v>
      </c>
    </row>
    <row r="109" spans="1:10">
      <c r="A109" s="37">
        <v>101</v>
      </c>
      <c r="B109" s="40" t="s">
        <v>126</v>
      </c>
      <c r="C109" s="7" t="s">
        <v>8</v>
      </c>
      <c r="D109" s="11">
        <v>3000</v>
      </c>
      <c r="E109" s="9">
        <v>5</v>
      </c>
      <c r="F109" s="23">
        <f t="shared" si="3"/>
        <v>15000</v>
      </c>
      <c r="G109" s="63">
        <v>2999</v>
      </c>
      <c r="H109" s="32">
        <f t="shared" si="4"/>
        <v>14995</v>
      </c>
      <c r="I109" s="61">
        <v>3000</v>
      </c>
      <c r="J109" s="33">
        <f t="shared" si="5"/>
        <v>15000</v>
      </c>
    </row>
    <row r="110" spans="1:10">
      <c r="A110" s="37">
        <v>102</v>
      </c>
      <c r="B110" s="40" t="s">
        <v>127</v>
      </c>
      <c r="C110" s="7" t="s">
        <v>24</v>
      </c>
      <c r="D110" s="11">
        <v>19600</v>
      </c>
      <c r="E110" s="9">
        <v>30</v>
      </c>
      <c r="F110" s="23">
        <f t="shared" si="3"/>
        <v>588000</v>
      </c>
      <c r="G110" s="57">
        <v>19600</v>
      </c>
      <c r="H110" s="32">
        <f t="shared" si="4"/>
        <v>588000</v>
      </c>
      <c r="I110" s="63">
        <v>19595</v>
      </c>
      <c r="J110" s="33">
        <f t="shared" si="5"/>
        <v>587850</v>
      </c>
    </row>
    <row r="111" spans="1:10">
      <c r="A111" s="37">
        <v>103</v>
      </c>
      <c r="B111" s="40" t="s">
        <v>128</v>
      </c>
      <c r="C111" s="7" t="s">
        <v>5</v>
      </c>
      <c r="D111" s="11">
        <v>1200</v>
      </c>
      <c r="E111" s="9">
        <v>187</v>
      </c>
      <c r="F111" s="23">
        <f t="shared" si="3"/>
        <v>224400</v>
      </c>
      <c r="G111" s="57">
        <v>1200</v>
      </c>
      <c r="H111" s="32">
        <f t="shared" si="4"/>
        <v>224400</v>
      </c>
      <c r="I111" s="63">
        <v>1195</v>
      </c>
      <c r="J111" s="33">
        <f t="shared" si="5"/>
        <v>223465</v>
      </c>
    </row>
    <row r="112" spans="1:10">
      <c r="A112" s="37">
        <v>104</v>
      </c>
      <c r="B112" s="40" t="s">
        <v>129</v>
      </c>
      <c r="C112" s="7" t="s">
        <v>24</v>
      </c>
      <c r="D112" s="11">
        <v>26900</v>
      </c>
      <c r="E112" s="9">
        <v>10</v>
      </c>
      <c r="F112" s="23">
        <f t="shared" si="3"/>
        <v>269000</v>
      </c>
      <c r="G112" s="57">
        <v>26900</v>
      </c>
      <c r="H112" s="32">
        <f t="shared" si="4"/>
        <v>269000</v>
      </c>
      <c r="I112" s="63">
        <v>26895</v>
      </c>
      <c r="J112" s="33">
        <f t="shared" si="5"/>
        <v>268950</v>
      </c>
    </row>
    <row r="113" spans="1:10">
      <c r="A113" s="37">
        <v>105</v>
      </c>
      <c r="B113" s="40" t="s">
        <v>130</v>
      </c>
      <c r="C113" s="7" t="s">
        <v>8</v>
      </c>
      <c r="D113" s="11">
        <v>4900</v>
      </c>
      <c r="E113" s="9">
        <v>25</v>
      </c>
      <c r="F113" s="23">
        <f t="shared" si="3"/>
        <v>122500</v>
      </c>
      <c r="G113" s="63">
        <v>4899</v>
      </c>
      <c r="H113" s="32">
        <f t="shared" si="4"/>
        <v>122475</v>
      </c>
      <c r="I113" s="61">
        <v>4900</v>
      </c>
      <c r="J113" s="33">
        <f t="shared" si="5"/>
        <v>122500</v>
      </c>
    </row>
    <row r="114" spans="1:10">
      <c r="A114" s="37">
        <v>106</v>
      </c>
      <c r="B114" s="40" t="s">
        <v>131</v>
      </c>
      <c r="C114" s="7" t="s">
        <v>8</v>
      </c>
      <c r="D114" s="11">
        <v>3800</v>
      </c>
      <c r="E114" s="9">
        <v>25</v>
      </c>
      <c r="F114" s="23">
        <f t="shared" si="3"/>
        <v>95000</v>
      </c>
      <c r="G114" s="63">
        <v>3799</v>
      </c>
      <c r="H114" s="32">
        <f t="shared" si="4"/>
        <v>94975</v>
      </c>
      <c r="I114" s="61">
        <v>3800</v>
      </c>
      <c r="J114" s="33">
        <f t="shared" si="5"/>
        <v>95000</v>
      </c>
    </row>
    <row r="115" spans="1:10">
      <c r="A115" s="37">
        <v>107</v>
      </c>
      <c r="B115" s="40" t="s">
        <v>132</v>
      </c>
      <c r="C115" s="7" t="s">
        <v>8</v>
      </c>
      <c r="D115" s="11">
        <v>13900</v>
      </c>
      <c r="E115" s="9">
        <v>200</v>
      </c>
      <c r="F115" s="23">
        <f t="shared" si="3"/>
        <v>2780000</v>
      </c>
      <c r="G115" s="63">
        <v>13890</v>
      </c>
      <c r="H115" s="32">
        <f t="shared" si="4"/>
        <v>2778000</v>
      </c>
      <c r="I115" s="61">
        <v>13900</v>
      </c>
      <c r="J115" s="33">
        <f t="shared" si="5"/>
        <v>2780000</v>
      </c>
    </row>
    <row r="116" spans="1:10">
      <c r="A116" s="37">
        <v>108</v>
      </c>
      <c r="B116" s="40" t="s">
        <v>133</v>
      </c>
      <c r="C116" s="7" t="s">
        <v>8</v>
      </c>
      <c r="D116" s="11">
        <v>4200</v>
      </c>
      <c r="E116" s="9">
        <v>40</v>
      </c>
      <c r="F116" s="23">
        <f t="shared" si="3"/>
        <v>168000</v>
      </c>
      <c r="G116" s="63">
        <v>4199</v>
      </c>
      <c r="H116" s="32">
        <f t="shared" si="4"/>
        <v>167960</v>
      </c>
      <c r="I116" s="61">
        <v>4200</v>
      </c>
      <c r="J116" s="33">
        <f t="shared" si="5"/>
        <v>168000</v>
      </c>
    </row>
    <row r="117" spans="1:10">
      <c r="A117" s="37">
        <v>109</v>
      </c>
      <c r="B117" s="40" t="s">
        <v>134</v>
      </c>
      <c r="C117" s="7" t="s">
        <v>8</v>
      </c>
      <c r="D117" s="11">
        <v>3800</v>
      </c>
      <c r="E117" s="9">
        <v>25</v>
      </c>
      <c r="F117" s="23">
        <f t="shared" si="3"/>
        <v>95000</v>
      </c>
      <c r="G117" s="63">
        <v>3799</v>
      </c>
      <c r="H117" s="32">
        <f t="shared" si="4"/>
        <v>94975</v>
      </c>
      <c r="I117" s="61">
        <v>3800</v>
      </c>
      <c r="J117" s="33">
        <f t="shared" si="5"/>
        <v>95000</v>
      </c>
    </row>
    <row r="118" spans="1:10">
      <c r="A118" s="37">
        <v>110</v>
      </c>
      <c r="B118" s="40" t="s">
        <v>135</v>
      </c>
      <c r="C118" s="7" t="s">
        <v>8</v>
      </c>
      <c r="D118" s="11">
        <v>6350</v>
      </c>
      <c r="E118" s="9">
        <v>30</v>
      </c>
      <c r="F118" s="23">
        <f t="shared" si="3"/>
        <v>190500</v>
      </c>
      <c r="G118" s="63">
        <v>6345</v>
      </c>
      <c r="H118" s="32">
        <f t="shared" si="4"/>
        <v>190350</v>
      </c>
      <c r="I118" s="61">
        <v>6350</v>
      </c>
      <c r="J118" s="33">
        <f t="shared" si="5"/>
        <v>190500</v>
      </c>
    </row>
    <row r="119" spans="1:10">
      <c r="A119" s="37">
        <v>111</v>
      </c>
      <c r="B119" s="40" t="s">
        <v>136</v>
      </c>
      <c r="C119" s="7" t="s">
        <v>8</v>
      </c>
      <c r="D119" s="11">
        <v>16200</v>
      </c>
      <c r="E119" s="9">
        <v>25</v>
      </c>
      <c r="F119" s="23">
        <f t="shared" si="3"/>
        <v>405000</v>
      </c>
      <c r="G119" s="63">
        <v>16192</v>
      </c>
      <c r="H119" s="32">
        <f t="shared" si="4"/>
        <v>404800</v>
      </c>
      <c r="I119" s="61">
        <v>16200</v>
      </c>
      <c r="J119" s="33">
        <f t="shared" si="5"/>
        <v>405000</v>
      </c>
    </row>
    <row r="120" spans="1:10">
      <c r="A120" s="37">
        <v>112</v>
      </c>
      <c r="B120" s="40" t="s">
        <v>137</v>
      </c>
      <c r="C120" s="7" t="s">
        <v>8</v>
      </c>
      <c r="D120" s="11">
        <v>14650</v>
      </c>
      <c r="E120" s="9">
        <v>30</v>
      </c>
      <c r="F120" s="23">
        <f t="shared" si="3"/>
        <v>439500</v>
      </c>
      <c r="G120" s="57">
        <v>14650</v>
      </c>
      <c r="H120" s="32">
        <f t="shared" si="4"/>
        <v>439500</v>
      </c>
      <c r="I120" s="61"/>
      <c r="J120" s="33">
        <f t="shared" si="5"/>
        <v>0</v>
      </c>
    </row>
    <row r="121" spans="1:10">
      <c r="A121" s="37">
        <v>113</v>
      </c>
      <c r="B121" s="40" t="s">
        <v>138</v>
      </c>
      <c r="C121" s="7" t="s">
        <v>8</v>
      </c>
      <c r="D121" s="11">
        <v>3350</v>
      </c>
      <c r="E121" s="9">
        <v>30</v>
      </c>
      <c r="F121" s="23">
        <f t="shared" si="3"/>
        <v>100500</v>
      </c>
      <c r="G121" s="57">
        <v>3350</v>
      </c>
      <c r="H121" s="32">
        <f t="shared" si="4"/>
        <v>100500</v>
      </c>
      <c r="I121" s="63">
        <v>3345</v>
      </c>
      <c r="J121" s="33">
        <f t="shared" si="5"/>
        <v>100350</v>
      </c>
    </row>
    <row r="122" spans="1:10">
      <c r="A122" s="37">
        <v>114</v>
      </c>
      <c r="B122" s="40" t="s">
        <v>139</v>
      </c>
      <c r="C122" s="7" t="s">
        <v>24</v>
      </c>
      <c r="D122" s="11">
        <v>6000</v>
      </c>
      <c r="E122" s="9">
        <v>25</v>
      </c>
      <c r="F122" s="23">
        <f t="shared" si="3"/>
        <v>150000</v>
      </c>
      <c r="G122" s="57">
        <v>6000</v>
      </c>
      <c r="H122" s="32">
        <f t="shared" si="4"/>
        <v>150000</v>
      </c>
      <c r="I122" s="63">
        <v>5997</v>
      </c>
      <c r="J122" s="33">
        <f t="shared" si="5"/>
        <v>149925</v>
      </c>
    </row>
    <row r="123" spans="1:10">
      <c r="A123" s="37">
        <v>115</v>
      </c>
      <c r="B123" s="40" t="s">
        <v>140</v>
      </c>
      <c r="C123" s="7" t="s">
        <v>8</v>
      </c>
      <c r="D123" s="11">
        <v>11300</v>
      </c>
      <c r="E123" s="9">
        <v>25</v>
      </c>
      <c r="F123" s="23">
        <f t="shared" si="3"/>
        <v>282500</v>
      </c>
      <c r="G123" s="57">
        <v>11300</v>
      </c>
      <c r="H123" s="32">
        <f t="shared" si="4"/>
        <v>282500</v>
      </c>
      <c r="I123" s="63">
        <v>11298</v>
      </c>
      <c r="J123" s="33">
        <f t="shared" si="5"/>
        <v>282450</v>
      </c>
    </row>
    <row r="124" spans="1:10">
      <c r="A124" s="37">
        <v>116</v>
      </c>
      <c r="B124" s="40" t="s">
        <v>141</v>
      </c>
      <c r="C124" s="7" t="s">
        <v>8</v>
      </c>
      <c r="D124" s="11">
        <v>4000</v>
      </c>
      <c r="E124" s="9">
        <v>25</v>
      </c>
      <c r="F124" s="23">
        <f t="shared" si="3"/>
        <v>100000</v>
      </c>
      <c r="G124" s="57">
        <v>4000</v>
      </c>
      <c r="H124" s="32">
        <f t="shared" si="4"/>
        <v>100000</v>
      </c>
      <c r="I124" s="63">
        <v>3995</v>
      </c>
      <c r="J124" s="33">
        <f t="shared" si="5"/>
        <v>99875</v>
      </c>
    </row>
    <row r="125" spans="1:10">
      <c r="A125" s="37">
        <v>117</v>
      </c>
      <c r="B125" s="40" t="s">
        <v>142</v>
      </c>
      <c r="C125" s="7" t="s">
        <v>24</v>
      </c>
      <c r="D125" s="11">
        <v>4500</v>
      </c>
      <c r="E125" s="9">
        <v>10</v>
      </c>
      <c r="F125" s="23">
        <f t="shared" si="3"/>
        <v>45000</v>
      </c>
      <c r="G125" s="57">
        <v>4500</v>
      </c>
      <c r="H125" s="32">
        <f t="shared" si="4"/>
        <v>45000</v>
      </c>
      <c r="I125" s="63">
        <v>4495</v>
      </c>
      <c r="J125" s="33">
        <f t="shared" si="5"/>
        <v>44950</v>
      </c>
    </row>
    <row r="126" spans="1:10">
      <c r="A126" s="37">
        <v>118</v>
      </c>
      <c r="B126" s="40" t="s">
        <v>143</v>
      </c>
      <c r="C126" s="7" t="s">
        <v>8</v>
      </c>
      <c r="D126" s="11">
        <v>10000</v>
      </c>
      <c r="E126" s="9">
        <v>25</v>
      </c>
      <c r="F126" s="23">
        <f t="shared" si="3"/>
        <v>250000</v>
      </c>
      <c r="G126" s="57">
        <v>10000</v>
      </c>
      <c r="H126" s="32">
        <f t="shared" si="4"/>
        <v>250000</v>
      </c>
      <c r="I126" s="63">
        <v>9988</v>
      </c>
      <c r="J126" s="33">
        <f t="shared" si="5"/>
        <v>249700</v>
      </c>
    </row>
    <row r="127" spans="1:10">
      <c r="A127" s="37">
        <v>119</v>
      </c>
      <c r="B127" s="40" t="s">
        <v>144</v>
      </c>
      <c r="C127" s="7" t="s">
        <v>8</v>
      </c>
      <c r="D127" s="11">
        <v>14650</v>
      </c>
      <c r="E127" s="9">
        <v>35</v>
      </c>
      <c r="F127" s="23">
        <f t="shared" si="3"/>
        <v>512750</v>
      </c>
      <c r="G127" s="57">
        <v>14650</v>
      </c>
      <c r="H127" s="32">
        <f t="shared" si="4"/>
        <v>512750</v>
      </c>
      <c r="I127" s="61"/>
      <c r="J127" s="33">
        <f t="shared" si="5"/>
        <v>0</v>
      </c>
    </row>
    <row r="128" spans="1:10">
      <c r="A128" s="37">
        <v>120</v>
      </c>
      <c r="B128" s="40" t="s">
        <v>145</v>
      </c>
      <c r="C128" s="7" t="s">
        <v>8</v>
      </c>
      <c r="D128" s="11">
        <v>5400</v>
      </c>
      <c r="E128" s="9">
        <v>40</v>
      </c>
      <c r="F128" s="23">
        <f t="shared" si="3"/>
        <v>216000</v>
      </c>
      <c r="G128" s="57">
        <v>5400</v>
      </c>
      <c r="H128" s="32">
        <f t="shared" si="4"/>
        <v>216000</v>
      </c>
      <c r="I128" s="61"/>
      <c r="J128" s="33">
        <f t="shared" si="5"/>
        <v>0</v>
      </c>
    </row>
    <row r="129" spans="1:10">
      <c r="A129" s="37">
        <v>121</v>
      </c>
      <c r="B129" s="40" t="s">
        <v>146</v>
      </c>
      <c r="C129" s="7" t="s">
        <v>8</v>
      </c>
      <c r="D129" s="11">
        <v>5400</v>
      </c>
      <c r="E129" s="9">
        <v>30</v>
      </c>
      <c r="F129" s="23">
        <f t="shared" si="3"/>
        <v>162000</v>
      </c>
      <c r="G129" s="57">
        <v>5400</v>
      </c>
      <c r="H129" s="32">
        <f t="shared" si="4"/>
        <v>162000</v>
      </c>
      <c r="I129" s="63">
        <v>5397</v>
      </c>
      <c r="J129" s="33">
        <f t="shared" si="5"/>
        <v>161910</v>
      </c>
    </row>
    <row r="130" spans="1:10">
      <c r="A130" s="37">
        <v>122</v>
      </c>
      <c r="B130" s="40" t="s">
        <v>147</v>
      </c>
      <c r="C130" s="7" t="s">
        <v>8</v>
      </c>
      <c r="D130" s="11">
        <v>12000</v>
      </c>
      <c r="E130" s="9">
        <v>30</v>
      </c>
      <c r="F130" s="23">
        <f t="shared" si="3"/>
        <v>360000</v>
      </c>
      <c r="G130" s="57">
        <v>12000</v>
      </c>
      <c r="H130" s="32">
        <f t="shared" si="4"/>
        <v>360000</v>
      </c>
      <c r="I130" s="63">
        <v>11995</v>
      </c>
      <c r="J130" s="33">
        <f t="shared" si="5"/>
        <v>359850</v>
      </c>
    </row>
    <row r="131" spans="1:10">
      <c r="A131" s="37">
        <v>123</v>
      </c>
      <c r="B131" s="40" t="s">
        <v>148</v>
      </c>
      <c r="C131" s="7" t="s">
        <v>8</v>
      </c>
      <c r="D131" s="11">
        <v>4200</v>
      </c>
      <c r="E131" s="9">
        <v>20</v>
      </c>
      <c r="F131" s="23">
        <f t="shared" si="3"/>
        <v>84000</v>
      </c>
      <c r="G131" s="63">
        <v>4195</v>
      </c>
      <c r="H131" s="32">
        <f t="shared" si="4"/>
        <v>83900</v>
      </c>
      <c r="I131" s="61">
        <v>4200</v>
      </c>
      <c r="J131" s="33">
        <f t="shared" si="5"/>
        <v>84000</v>
      </c>
    </row>
    <row r="132" spans="1:10">
      <c r="A132" s="37">
        <v>124</v>
      </c>
      <c r="B132" s="40" t="s">
        <v>149</v>
      </c>
      <c r="C132" s="7" t="s">
        <v>8</v>
      </c>
      <c r="D132" s="11">
        <v>3900</v>
      </c>
      <c r="E132" s="9">
        <v>40</v>
      </c>
      <c r="F132" s="23">
        <f t="shared" si="3"/>
        <v>156000</v>
      </c>
      <c r="G132" s="63">
        <v>3895</v>
      </c>
      <c r="H132" s="32">
        <f t="shared" si="4"/>
        <v>155800</v>
      </c>
      <c r="I132" s="61">
        <v>3900</v>
      </c>
      <c r="J132" s="33">
        <f t="shared" si="5"/>
        <v>156000</v>
      </c>
    </row>
    <row r="133" spans="1:10">
      <c r="A133" s="37">
        <v>125</v>
      </c>
      <c r="B133" s="40" t="s">
        <v>150</v>
      </c>
      <c r="C133" s="7" t="s">
        <v>8</v>
      </c>
      <c r="D133" s="11">
        <v>9600</v>
      </c>
      <c r="E133" s="9">
        <v>20</v>
      </c>
      <c r="F133" s="23">
        <f t="shared" si="3"/>
        <v>192000</v>
      </c>
      <c r="G133" s="63">
        <v>9595</v>
      </c>
      <c r="H133" s="32">
        <f t="shared" si="4"/>
        <v>191900</v>
      </c>
      <c r="I133" s="61">
        <v>9600</v>
      </c>
      <c r="J133" s="33">
        <f t="shared" si="5"/>
        <v>192000</v>
      </c>
    </row>
    <row r="134" spans="1:10" ht="15.75" customHeight="1">
      <c r="A134" s="37">
        <v>126</v>
      </c>
      <c r="B134" s="40" t="s">
        <v>151</v>
      </c>
      <c r="C134" s="7" t="s">
        <v>8</v>
      </c>
      <c r="D134" s="11">
        <v>8300</v>
      </c>
      <c r="E134" s="9">
        <v>20</v>
      </c>
      <c r="F134" s="23">
        <f t="shared" si="3"/>
        <v>166000</v>
      </c>
      <c r="G134" s="63">
        <v>8296</v>
      </c>
      <c r="H134" s="32">
        <f t="shared" si="4"/>
        <v>165920</v>
      </c>
      <c r="I134" s="61">
        <v>8300</v>
      </c>
      <c r="J134" s="33">
        <f t="shared" si="5"/>
        <v>166000</v>
      </c>
    </row>
    <row r="135" spans="1:10">
      <c r="A135" s="37">
        <v>127</v>
      </c>
      <c r="B135" s="40" t="s">
        <v>152</v>
      </c>
      <c r="C135" s="7" t="s">
        <v>24</v>
      </c>
      <c r="D135" s="11">
        <v>1200</v>
      </c>
      <c r="E135" s="9">
        <v>35</v>
      </c>
      <c r="F135" s="23">
        <f t="shared" si="3"/>
        <v>42000</v>
      </c>
      <c r="G135" s="57">
        <v>1200</v>
      </c>
      <c r="H135" s="32">
        <f t="shared" si="4"/>
        <v>42000</v>
      </c>
      <c r="I135" s="63">
        <v>1195</v>
      </c>
      <c r="J135" s="33">
        <f t="shared" si="5"/>
        <v>41825</v>
      </c>
    </row>
    <row r="136" spans="1:10">
      <c r="A136" s="37">
        <v>128</v>
      </c>
      <c r="B136" s="40" t="s">
        <v>153</v>
      </c>
      <c r="C136" s="7" t="s">
        <v>24</v>
      </c>
      <c r="D136" s="11">
        <v>4000</v>
      </c>
      <c r="E136" s="9">
        <v>6</v>
      </c>
      <c r="F136" s="23">
        <f t="shared" si="3"/>
        <v>24000</v>
      </c>
      <c r="G136" s="57">
        <v>4000</v>
      </c>
      <c r="H136" s="32">
        <f t="shared" si="4"/>
        <v>24000</v>
      </c>
      <c r="I136" s="63">
        <v>3950</v>
      </c>
      <c r="J136" s="33">
        <f t="shared" si="5"/>
        <v>23700</v>
      </c>
    </row>
    <row r="137" spans="1:10" ht="25.5">
      <c r="A137" s="37">
        <v>129</v>
      </c>
      <c r="B137" s="40" t="s">
        <v>154</v>
      </c>
      <c r="C137" s="7" t="s">
        <v>24</v>
      </c>
      <c r="D137" s="11">
        <v>23300</v>
      </c>
      <c r="E137" s="9">
        <v>5</v>
      </c>
      <c r="F137" s="23">
        <f t="shared" ref="F137:F200" si="6">D137*E137</f>
        <v>116500</v>
      </c>
      <c r="G137" s="57">
        <v>23300</v>
      </c>
      <c r="H137" s="32">
        <f t="shared" ref="H137:H200" si="7">E137*G137</f>
        <v>116500</v>
      </c>
      <c r="I137" s="63">
        <v>23250</v>
      </c>
      <c r="J137" s="33">
        <f t="shared" ref="J137:J200" si="8">E137*I137</f>
        <v>116250</v>
      </c>
    </row>
    <row r="138" spans="1:10">
      <c r="A138" s="37">
        <v>130</v>
      </c>
      <c r="B138" s="40" t="s">
        <v>9</v>
      </c>
      <c r="C138" s="7" t="s">
        <v>7</v>
      </c>
      <c r="D138" s="11">
        <v>4800</v>
      </c>
      <c r="E138" s="9">
        <v>2</v>
      </c>
      <c r="F138" s="23">
        <f t="shared" si="6"/>
        <v>9600</v>
      </c>
      <c r="G138" s="57">
        <v>4800</v>
      </c>
      <c r="H138" s="32">
        <f t="shared" si="7"/>
        <v>9600</v>
      </c>
      <c r="I138" s="63">
        <v>4780</v>
      </c>
      <c r="J138" s="33">
        <f t="shared" si="8"/>
        <v>9560</v>
      </c>
    </row>
    <row r="139" spans="1:10">
      <c r="A139" s="37">
        <v>131</v>
      </c>
      <c r="B139" s="40" t="s">
        <v>155</v>
      </c>
      <c r="C139" s="7" t="s">
        <v>8</v>
      </c>
      <c r="D139" s="11">
        <v>6550</v>
      </c>
      <c r="E139" s="9">
        <v>140</v>
      </c>
      <c r="F139" s="23">
        <f t="shared" si="6"/>
        <v>917000</v>
      </c>
      <c r="G139" s="63">
        <v>6548</v>
      </c>
      <c r="H139" s="32">
        <f t="shared" si="7"/>
        <v>916720</v>
      </c>
      <c r="I139" s="61">
        <v>6550</v>
      </c>
      <c r="J139" s="33">
        <f t="shared" si="8"/>
        <v>917000</v>
      </c>
    </row>
    <row r="140" spans="1:10" ht="25.5">
      <c r="A140" s="37">
        <v>132</v>
      </c>
      <c r="B140" s="40" t="s">
        <v>156</v>
      </c>
      <c r="C140" s="7" t="s">
        <v>24</v>
      </c>
      <c r="D140" s="11">
        <v>1900</v>
      </c>
      <c r="E140" s="9">
        <v>1300</v>
      </c>
      <c r="F140" s="23">
        <f t="shared" si="6"/>
        <v>2470000</v>
      </c>
      <c r="G140" s="57">
        <v>1900</v>
      </c>
      <c r="H140" s="32">
        <f t="shared" si="7"/>
        <v>2470000</v>
      </c>
      <c r="I140" s="63">
        <v>1899</v>
      </c>
      <c r="J140" s="33">
        <f t="shared" si="8"/>
        <v>2468700</v>
      </c>
    </row>
    <row r="141" spans="1:10" ht="14.25" customHeight="1">
      <c r="A141" s="37">
        <v>133</v>
      </c>
      <c r="B141" s="40" t="s">
        <v>157</v>
      </c>
      <c r="C141" s="7" t="s">
        <v>24</v>
      </c>
      <c r="D141" s="11">
        <v>7650</v>
      </c>
      <c r="E141" s="9">
        <v>35</v>
      </c>
      <c r="F141" s="23">
        <f t="shared" si="6"/>
        <v>267750</v>
      </c>
      <c r="G141" s="57">
        <v>7650</v>
      </c>
      <c r="H141" s="32">
        <f t="shared" si="7"/>
        <v>267750</v>
      </c>
      <c r="I141" s="63">
        <v>7640</v>
      </c>
      <c r="J141" s="33">
        <f t="shared" si="8"/>
        <v>267400</v>
      </c>
    </row>
    <row r="142" spans="1:10">
      <c r="A142" s="37">
        <v>134</v>
      </c>
      <c r="B142" s="40" t="s">
        <v>158</v>
      </c>
      <c r="C142" s="7" t="s">
        <v>6</v>
      </c>
      <c r="D142" s="11">
        <v>1000</v>
      </c>
      <c r="E142" s="9">
        <v>15</v>
      </c>
      <c r="F142" s="23">
        <f t="shared" si="6"/>
        <v>15000</v>
      </c>
      <c r="G142" s="57">
        <v>1000</v>
      </c>
      <c r="H142" s="32">
        <f t="shared" si="7"/>
        <v>15000</v>
      </c>
      <c r="I142" s="63">
        <v>995</v>
      </c>
      <c r="J142" s="33">
        <f t="shared" si="8"/>
        <v>14925</v>
      </c>
    </row>
    <row r="143" spans="1:10">
      <c r="A143" s="37">
        <v>135</v>
      </c>
      <c r="B143" s="40" t="s">
        <v>159</v>
      </c>
      <c r="C143" s="7" t="s">
        <v>6</v>
      </c>
      <c r="D143" s="11">
        <v>360</v>
      </c>
      <c r="E143" s="9">
        <v>50</v>
      </c>
      <c r="F143" s="23">
        <f t="shared" si="6"/>
        <v>18000</v>
      </c>
      <c r="G143" s="57">
        <v>360</v>
      </c>
      <c r="H143" s="32">
        <f t="shared" si="7"/>
        <v>18000</v>
      </c>
      <c r="I143" s="63">
        <v>358</v>
      </c>
      <c r="J143" s="33">
        <f t="shared" si="8"/>
        <v>17900</v>
      </c>
    </row>
    <row r="144" spans="1:10">
      <c r="A144" s="37">
        <v>136</v>
      </c>
      <c r="B144" s="40" t="s">
        <v>160</v>
      </c>
      <c r="C144" s="7" t="s">
        <v>6</v>
      </c>
      <c r="D144" s="11">
        <v>450</v>
      </c>
      <c r="E144" s="9">
        <v>50</v>
      </c>
      <c r="F144" s="23">
        <f t="shared" si="6"/>
        <v>22500</v>
      </c>
      <c r="G144" s="57">
        <v>450</v>
      </c>
      <c r="H144" s="32">
        <f t="shared" si="7"/>
        <v>22500</v>
      </c>
      <c r="I144" s="63">
        <v>448</v>
      </c>
      <c r="J144" s="33">
        <f t="shared" si="8"/>
        <v>22400</v>
      </c>
    </row>
    <row r="145" spans="1:10">
      <c r="A145" s="37">
        <v>137</v>
      </c>
      <c r="B145" s="40" t="s">
        <v>161</v>
      </c>
      <c r="C145" s="7" t="s">
        <v>6</v>
      </c>
      <c r="D145" s="11">
        <v>4600</v>
      </c>
      <c r="E145" s="9">
        <v>5</v>
      </c>
      <c r="F145" s="23">
        <f t="shared" si="6"/>
        <v>23000</v>
      </c>
      <c r="G145" s="63">
        <v>4599</v>
      </c>
      <c r="H145" s="32">
        <f t="shared" si="7"/>
        <v>22995</v>
      </c>
      <c r="I145" s="61">
        <v>4600</v>
      </c>
      <c r="J145" s="33">
        <f t="shared" si="8"/>
        <v>23000</v>
      </c>
    </row>
    <row r="146" spans="1:10">
      <c r="A146" s="37">
        <v>138</v>
      </c>
      <c r="B146" s="40" t="s">
        <v>162</v>
      </c>
      <c r="C146" s="7" t="s">
        <v>6</v>
      </c>
      <c r="D146" s="11">
        <v>65</v>
      </c>
      <c r="E146" s="9">
        <v>300</v>
      </c>
      <c r="F146" s="23">
        <f t="shared" si="6"/>
        <v>19500</v>
      </c>
      <c r="G146" s="57">
        <v>65</v>
      </c>
      <c r="H146" s="32">
        <f t="shared" si="7"/>
        <v>19500</v>
      </c>
      <c r="I146" s="63">
        <v>64</v>
      </c>
      <c r="J146" s="33">
        <f t="shared" si="8"/>
        <v>19200</v>
      </c>
    </row>
    <row r="147" spans="1:10">
      <c r="A147" s="37">
        <v>139</v>
      </c>
      <c r="B147" s="40" t="s">
        <v>163</v>
      </c>
      <c r="C147" s="7" t="s">
        <v>6</v>
      </c>
      <c r="D147" s="11">
        <v>1500</v>
      </c>
      <c r="E147" s="9">
        <v>10</v>
      </c>
      <c r="F147" s="23">
        <f t="shared" si="6"/>
        <v>15000</v>
      </c>
      <c r="G147" s="57">
        <v>1500</v>
      </c>
      <c r="H147" s="32">
        <f t="shared" si="7"/>
        <v>15000</v>
      </c>
      <c r="I147" s="63">
        <v>1480</v>
      </c>
      <c r="J147" s="33">
        <f t="shared" si="8"/>
        <v>14800</v>
      </c>
    </row>
    <row r="148" spans="1:10">
      <c r="A148" s="37">
        <v>140</v>
      </c>
      <c r="B148" s="40" t="s">
        <v>164</v>
      </c>
      <c r="C148" s="7" t="s">
        <v>6</v>
      </c>
      <c r="D148" s="11">
        <v>2500</v>
      </c>
      <c r="E148" s="9">
        <v>10</v>
      </c>
      <c r="F148" s="23">
        <f t="shared" si="6"/>
        <v>25000</v>
      </c>
      <c r="G148" s="57">
        <v>2500</v>
      </c>
      <c r="H148" s="32">
        <f t="shared" si="7"/>
        <v>25000</v>
      </c>
      <c r="I148" s="63">
        <v>2485</v>
      </c>
      <c r="J148" s="33">
        <f t="shared" si="8"/>
        <v>24850</v>
      </c>
    </row>
    <row r="149" spans="1:10">
      <c r="A149" s="37">
        <v>141</v>
      </c>
      <c r="B149" s="40" t="s">
        <v>165</v>
      </c>
      <c r="C149" s="7" t="s">
        <v>6</v>
      </c>
      <c r="D149" s="11">
        <v>2000</v>
      </c>
      <c r="E149" s="9">
        <v>10</v>
      </c>
      <c r="F149" s="23">
        <f t="shared" si="6"/>
        <v>20000</v>
      </c>
      <c r="G149" s="57">
        <v>2000</v>
      </c>
      <c r="H149" s="32">
        <f t="shared" si="7"/>
        <v>20000</v>
      </c>
      <c r="I149" s="63">
        <v>1995</v>
      </c>
      <c r="J149" s="33">
        <f t="shared" si="8"/>
        <v>19950</v>
      </c>
    </row>
    <row r="150" spans="1:10">
      <c r="A150" s="37">
        <v>142</v>
      </c>
      <c r="B150" s="40" t="s">
        <v>166</v>
      </c>
      <c r="C150" s="7" t="s">
        <v>6</v>
      </c>
      <c r="D150" s="11">
        <v>2600</v>
      </c>
      <c r="E150" s="9">
        <v>15</v>
      </c>
      <c r="F150" s="23">
        <f t="shared" si="6"/>
        <v>39000</v>
      </c>
      <c r="G150" s="57">
        <v>2600</v>
      </c>
      <c r="H150" s="32">
        <f t="shared" si="7"/>
        <v>39000</v>
      </c>
      <c r="I150" s="63">
        <v>2590</v>
      </c>
      <c r="J150" s="33">
        <f t="shared" si="8"/>
        <v>38850</v>
      </c>
    </row>
    <row r="151" spans="1:10">
      <c r="A151" s="37">
        <v>143</v>
      </c>
      <c r="B151" s="40" t="s">
        <v>167</v>
      </c>
      <c r="C151" s="7" t="s">
        <v>6</v>
      </c>
      <c r="D151" s="11">
        <v>90</v>
      </c>
      <c r="E151" s="9">
        <v>8000</v>
      </c>
      <c r="F151" s="23">
        <f t="shared" si="6"/>
        <v>720000</v>
      </c>
      <c r="G151" s="63">
        <v>89</v>
      </c>
      <c r="H151" s="32">
        <f t="shared" si="7"/>
        <v>712000</v>
      </c>
      <c r="I151" s="61">
        <v>90</v>
      </c>
      <c r="J151" s="33">
        <f t="shared" si="8"/>
        <v>720000</v>
      </c>
    </row>
    <row r="152" spans="1:10">
      <c r="A152" s="37">
        <v>144</v>
      </c>
      <c r="B152" s="40" t="s">
        <v>168</v>
      </c>
      <c r="C152" s="7" t="s">
        <v>6</v>
      </c>
      <c r="D152" s="11">
        <v>25</v>
      </c>
      <c r="E152" s="9">
        <v>92000</v>
      </c>
      <c r="F152" s="23">
        <f t="shared" si="6"/>
        <v>2300000</v>
      </c>
      <c r="G152" s="57">
        <v>25</v>
      </c>
      <c r="H152" s="32">
        <f t="shared" si="7"/>
        <v>2300000</v>
      </c>
      <c r="I152" s="63">
        <v>24.99</v>
      </c>
      <c r="J152" s="33">
        <f t="shared" si="8"/>
        <v>2299080</v>
      </c>
    </row>
    <row r="153" spans="1:10" ht="25.5">
      <c r="A153" s="37">
        <v>145</v>
      </c>
      <c r="B153" s="40" t="s">
        <v>169</v>
      </c>
      <c r="C153" s="7" t="s">
        <v>6</v>
      </c>
      <c r="D153" s="11">
        <v>20</v>
      </c>
      <c r="E153" s="9">
        <v>70000</v>
      </c>
      <c r="F153" s="23">
        <f t="shared" si="6"/>
        <v>1400000</v>
      </c>
      <c r="G153" s="57">
        <v>20</v>
      </c>
      <c r="H153" s="32">
        <f t="shared" si="7"/>
        <v>1400000</v>
      </c>
      <c r="I153" s="63">
        <v>19.989999999999998</v>
      </c>
      <c r="J153" s="33">
        <f t="shared" si="8"/>
        <v>1399300</v>
      </c>
    </row>
    <row r="154" spans="1:10" ht="18" customHeight="1">
      <c r="A154" s="37">
        <v>146</v>
      </c>
      <c r="B154" s="40" t="s">
        <v>170</v>
      </c>
      <c r="C154" s="7" t="s">
        <v>6</v>
      </c>
      <c r="D154" s="11">
        <v>70</v>
      </c>
      <c r="E154" s="9">
        <v>33750</v>
      </c>
      <c r="F154" s="23">
        <f t="shared" si="6"/>
        <v>2362500</v>
      </c>
      <c r="G154" s="57">
        <v>70</v>
      </c>
      <c r="H154" s="32">
        <f t="shared" si="7"/>
        <v>2362500</v>
      </c>
      <c r="I154" s="63">
        <v>60.99</v>
      </c>
      <c r="J154" s="33">
        <f t="shared" si="8"/>
        <v>2058412.5</v>
      </c>
    </row>
    <row r="155" spans="1:10">
      <c r="A155" s="37">
        <v>147</v>
      </c>
      <c r="B155" s="40" t="s">
        <v>171</v>
      </c>
      <c r="C155" s="7" t="s">
        <v>6</v>
      </c>
      <c r="D155" s="11">
        <v>650</v>
      </c>
      <c r="E155" s="9">
        <v>300</v>
      </c>
      <c r="F155" s="23">
        <f t="shared" si="6"/>
        <v>195000</v>
      </c>
      <c r="G155" s="63">
        <v>648</v>
      </c>
      <c r="H155" s="32">
        <f t="shared" si="7"/>
        <v>194400</v>
      </c>
      <c r="I155" s="61">
        <v>650</v>
      </c>
      <c r="J155" s="33">
        <f t="shared" si="8"/>
        <v>195000</v>
      </c>
    </row>
    <row r="156" spans="1:10">
      <c r="A156" s="37">
        <v>148</v>
      </c>
      <c r="B156" s="40" t="s">
        <v>172</v>
      </c>
      <c r="C156" s="7" t="s">
        <v>6</v>
      </c>
      <c r="D156" s="11">
        <v>700</v>
      </c>
      <c r="E156" s="9">
        <v>200</v>
      </c>
      <c r="F156" s="23">
        <f t="shared" si="6"/>
        <v>140000</v>
      </c>
      <c r="G156" s="63">
        <v>699</v>
      </c>
      <c r="H156" s="32">
        <f t="shared" si="7"/>
        <v>139800</v>
      </c>
      <c r="I156" s="61">
        <v>700</v>
      </c>
      <c r="J156" s="33">
        <f t="shared" si="8"/>
        <v>140000</v>
      </c>
    </row>
    <row r="157" spans="1:10">
      <c r="A157" s="37">
        <v>149</v>
      </c>
      <c r="B157" s="40" t="s">
        <v>173</v>
      </c>
      <c r="C157" s="7" t="s">
        <v>6</v>
      </c>
      <c r="D157" s="11">
        <v>650</v>
      </c>
      <c r="E157" s="9">
        <v>200</v>
      </c>
      <c r="F157" s="23">
        <f t="shared" si="6"/>
        <v>130000</v>
      </c>
      <c r="G157" s="63">
        <v>648</v>
      </c>
      <c r="H157" s="32">
        <f t="shared" si="7"/>
        <v>129600</v>
      </c>
      <c r="I157" s="61">
        <v>650</v>
      </c>
      <c r="J157" s="33">
        <f t="shared" si="8"/>
        <v>130000</v>
      </c>
    </row>
    <row r="158" spans="1:10">
      <c r="A158" s="37">
        <v>150</v>
      </c>
      <c r="B158" s="40" t="s">
        <v>174</v>
      </c>
      <c r="C158" s="7" t="s">
        <v>6</v>
      </c>
      <c r="D158" s="11">
        <v>650</v>
      </c>
      <c r="E158" s="9">
        <v>200</v>
      </c>
      <c r="F158" s="23">
        <f t="shared" si="6"/>
        <v>130000</v>
      </c>
      <c r="G158" s="63">
        <v>648</v>
      </c>
      <c r="H158" s="32">
        <f t="shared" si="7"/>
        <v>129600</v>
      </c>
      <c r="I158" s="61">
        <v>650</v>
      </c>
      <c r="J158" s="33">
        <f t="shared" si="8"/>
        <v>130000</v>
      </c>
    </row>
    <row r="159" spans="1:10">
      <c r="A159" s="37">
        <v>151</v>
      </c>
      <c r="B159" s="40" t="s">
        <v>175</v>
      </c>
      <c r="C159" s="7" t="s">
        <v>6</v>
      </c>
      <c r="D159" s="11">
        <v>100</v>
      </c>
      <c r="E159" s="9">
        <v>6000</v>
      </c>
      <c r="F159" s="23">
        <f t="shared" si="6"/>
        <v>600000</v>
      </c>
      <c r="G159" s="63">
        <v>99</v>
      </c>
      <c r="H159" s="32">
        <f t="shared" si="7"/>
        <v>594000</v>
      </c>
      <c r="I159" s="61">
        <v>100</v>
      </c>
      <c r="J159" s="33">
        <f t="shared" si="8"/>
        <v>600000</v>
      </c>
    </row>
    <row r="160" spans="1:10">
      <c r="A160" s="37">
        <v>152</v>
      </c>
      <c r="B160" s="40" t="s">
        <v>176</v>
      </c>
      <c r="C160" s="7" t="s">
        <v>6</v>
      </c>
      <c r="D160" s="11">
        <v>20</v>
      </c>
      <c r="E160" s="9">
        <v>7000</v>
      </c>
      <c r="F160" s="23">
        <f t="shared" si="6"/>
        <v>140000</v>
      </c>
      <c r="G160" s="57">
        <v>20</v>
      </c>
      <c r="H160" s="32">
        <f t="shared" si="7"/>
        <v>140000</v>
      </c>
      <c r="I160" s="63">
        <v>19.899999999999999</v>
      </c>
      <c r="J160" s="33">
        <f t="shared" si="8"/>
        <v>139300</v>
      </c>
    </row>
    <row r="161" spans="1:10" ht="16.5" customHeight="1">
      <c r="A161" s="37">
        <v>153</v>
      </c>
      <c r="B161" s="40" t="s">
        <v>177</v>
      </c>
      <c r="C161" s="7" t="s">
        <v>6</v>
      </c>
      <c r="D161" s="11">
        <v>15</v>
      </c>
      <c r="E161" s="9">
        <v>15000</v>
      </c>
      <c r="F161" s="23">
        <f t="shared" si="6"/>
        <v>225000</v>
      </c>
      <c r="G161" s="57">
        <v>15</v>
      </c>
      <c r="H161" s="32">
        <f t="shared" si="7"/>
        <v>225000</v>
      </c>
      <c r="I161" s="63">
        <v>14.9</v>
      </c>
      <c r="J161" s="33">
        <f t="shared" si="8"/>
        <v>223500</v>
      </c>
    </row>
    <row r="162" spans="1:10">
      <c r="A162" s="37">
        <v>154</v>
      </c>
      <c r="B162" s="40" t="s">
        <v>178</v>
      </c>
      <c r="C162" s="7" t="s">
        <v>6</v>
      </c>
      <c r="D162" s="11">
        <v>40</v>
      </c>
      <c r="E162" s="9">
        <v>6000</v>
      </c>
      <c r="F162" s="23">
        <f t="shared" si="6"/>
        <v>240000</v>
      </c>
      <c r="G162" s="63">
        <v>39</v>
      </c>
      <c r="H162" s="32">
        <f t="shared" si="7"/>
        <v>234000</v>
      </c>
      <c r="I162" s="61">
        <v>40</v>
      </c>
      <c r="J162" s="33">
        <f t="shared" si="8"/>
        <v>240000</v>
      </c>
    </row>
    <row r="163" spans="1:10">
      <c r="A163" s="37">
        <v>155</v>
      </c>
      <c r="B163" s="40" t="s">
        <v>179</v>
      </c>
      <c r="C163" s="7" t="s">
        <v>6</v>
      </c>
      <c r="D163" s="11">
        <v>60</v>
      </c>
      <c r="E163" s="9">
        <v>7000</v>
      </c>
      <c r="F163" s="23">
        <f t="shared" si="6"/>
        <v>420000</v>
      </c>
      <c r="G163" s="63">
        <v>59</v>
      </c>
      <c r="H163" s="32">
        <f t="shared" si="7"/>
        <v>413000</v>
      </c>
      <c r="I163" s="61">
        <v>60</v>
      </c>
      <c r="J163" s="33">
        <f t="shared" si="8"/>
        <v>420000</v>
      </c>
    </row>
    <row r="164" spans="1:10">
      <c r="A164" s="37">
        <v>156</v>
      </c>
      <c r="B164" s="40" t="s">
        <v>180</v>
      </c>
      <c r="C164" s="7" t="s">
        <v>6</v>
      </c>
      <c r="D164" s="11">
        <v>120</v>
      </c>
      <c r="E164" s="9">
        <v>7000</v>
      </c>
      <c r="F164" s="23">
        <f t="shared" si="6"/>
        <v>840000</v>
      </c>
      <c r="G164" s="63">
        <v>118</v>
      </c>
      <c r="H164" s="32">
        <f t="shared" si="7"/>
        <v>826000</v>
      </c>
      <c r="I164" s="61">
        <v>120</v>
      </c>
      <c r="J164" s="33">
        <f t="shared" si="8"/>
        <v>840000</v>
      </c>
    </row>
    <row r="165" spans="1:10">
      <c r="A165" s="37">
        <v>157</v>
      </c>
      <c r="B165" s="40" t="s">
        <v>181</v>
      </c>
      <c r="C165" s="7" t="s">
        <v>6</v>
      </c>
      <c r="D165" s="11">
        <v>2800</v>
      </c>
      <c r="E165" s="9">
        <v>5</v>
      </c>
      <c r="F165" s="23">
        <f t="shared" si="6"/>
        <v>14000</v>
      </c>
      <c r="G165" s="57">
        <v>2800</v>
      </c>
      <c r="H165" s="32">
        <f t="shared" si="7"/>
        <v>14000</v>
      </c>
      <c r="I165" s="63">
        <v>2770</v>
      </c>
      <c r="J165" s="33">
        <f t="shared" si="8"/>
        <v>13850</v>
      </c>
    </row>
    <row r="166" spans="1:10" ht="25.5">
      <c r="A166" s="37">
        <v>158</v>
      </c>
      <c r="B166" s="40" t="s">
        <v>182</v>
      </c>
      <c r="C166" s="7" t="s">
        <v>6</v>
      </c>
      <c r="D166" s="11">
        <v>1300</v>
      </c>
      <c r="E166" s="9">
        <v>10</v>
      </c>
      <c r="F166" s="23">
        <f t="shared" si="6"/>
        <v>13000</v>
      </c>
      <c r="G166" s="57">
        <v>1300</v>
      </c>
      <c r="H166" s="32">
        <f t="shared" si="7"/>
        <v>13000</v>
      </c>
      <c r="I166" s="63">
        <v>1295</v>
      </c>
      <c r="J166" s="33">
        <f t="shared" si="8"/>
        <v>12950</v>
      </c>
    </row>
    <row r="167" spans="1:10">
      <c r="A167" s="37">
        <v>159</v>
      </c>
      <c r="B167" s="40" t="s">
        <v>183</v>
      </c>
      <c r="C167" s="7" t="s">
        <v>6</v>
      </c>
      <c r="D167" s="11">
        <v>50</v>
      </c>
      <c r="E167" s="9">
        <v>200</v>
      </c>
      <c r="F167" s="23">
        <f t="shared" si="6"/>
        <v>10000</v>
      </c>
      <c r="G167" s="63">
        <v>49</v>
      </c>
      <c r="H167" s="32">
        <f t="shared" si="7"/>
        <v>9800</v>
      </c>
      <c r="I167" s="61">
        <v>50</v>
      </c>
      <c r="J167" s="33">
        <f t="shared" si="8"/>
        <v>10000</v>
      </c>
    </row>
    <row r="168" spans="1:10">
      <c r="A168" s="37">
        <v>160</v>
      </c>
      <c r="B168" s="40" t="s">
        <v>184</v>
      </c>
      <c r="C168" s="7" t="s">
        <v>7</v>
      </c>
      <c r="D168" s="11">
        <v>4000</v>
      </c>
      <c r="E168" s="9">
        <v>100</v>
      </c>
      <c r="F168" s="23">
        <f t="shared" si="6"/>
        <v>400000</v>
      </c>
      <c r="G168" s="63">
        <v>3998</v>
      </c>
      <c r="H168" s="32">
        <f t="shared" si="7"/>
        <v>399800</v>
      </c>
      <c r="I168" s="61">
        <v>4000</v>
      </c>
      <c r="J168" s="33">
        <f t="shared" si="8"/>
        <v>400000</v>
      </c>
    </row>
    <row r="169" spans="1:10">
      <c r="A169" s="37">
        <v>161</v>
      </c>
      <c r="B169" s="40" t="s">
        <v>185</v>
      </c>
      <c r="C169" s="7" t="s">
        <v>6</v>
      </c>
      <c r="D169" s="11">
        <v>1000</v>
      </c>
      <c r="E169" s="9">
        <v>10</v>
      </c>
      <c r="F169" s="23">
        <f t="shared" si="6"/>
        <v>10000</v>
      </c>
      <c r="G169" s="63">
        <v>999</v>
      </c>
      <c r="H169" s="32">
        <f t="shared" si="7"/>
        <v>9990</v>
      </c>
      <c r="I169" s="61">
        <v>1000</v>
      </c>
      <c r="J169" s="33">
        <f t="shared" si="8"/>
        <v>10000</v>
      </c>
    </row>
    <row r="170" spans="1:10">
      <c r="A170" s="37">
        <v>162</v>
      </c>
      <c r="B170" s="40" t="s">
        <v>186</v>
      </c>
      <c r="C170" s="7" t="s">
        <v>6</v>
      </c>
      <c r="D170" s="11">
        <v>2850</v>
      </c>
      <c r="E170" s="9">
        <v>10</v>
      </c>
      <c r="F170" s="23">
        <f t="shared" si="6"/>
        <v>28500</v>
      </c>
      <c r="G170" s="63">
        <v>2846</v>
      </c>
      <c r="H170" s="32">
        <f t="shared" si="7"/>
        <v>28460</v>
      </c>
      <c r="I170" s="61">
        <v>2850</v>
      </c>
      <c r="J170" s="33">
        <f t="shared" si="8"/>
        <v>28500</v>
      </c>
    </row>
    <row r="171" spans="1:10">
      <c r="A171" s="37">
        <v>163</v>
      </c>
      <c r="B171" s="40" t="s">
        <v>187</v>
      </c>
      <c r="C171" s="42" t="s">
        <v>7</v>
      </c>
      <c r="D171" s="8">
        <v>60000</v>
      </c>
      <c r="E171" s="9">
        <v>2</v>
      </c>
      <c r="F171" s="23">
        <f t="shared" si="6"/>
        <v>120000</v>
      </c>
      <c r="G171" s="57">
        <v>60000</v>
      </c>
      <c r="H171" s="32">
        <f t="shared" si="7"/>
        <v>120000</v>
      </c>
      <c r="I171" s="63">
        <v>59980</v>
      </c>
      <c r="J171" s="33">
        <f t="shared" si="8"/>
        <v>119960</v>
      </c>
    </row>
    <row r="172" spans="1:10">
      <c r="A172" s="37">
        <v>164</v>
      </c>
      <c r="B172" s="40" t="s">
        <v>188</v>
      </c>
      <c r="C172" s="42" t="s">
        <v>7</v>
      </c>
      <c r="D172" s="8">
        <v>38000</v>
      </c>
      <c r="E172" s="9">
        <v>2</v>
      </c>
      <c r="F172" s="23">
        <f t="shared" si="6"/>
        <v>76000</v>
      </c>
      <c r="G172" s="57">
        <v>38000</v>
      </c>
      <c r="H172" s="32">
        <f t="shared" si="7"/>
        <v>76000</v>
      </c>
      <c r="I172" s="61"/>
      <c r="J172" s="33">
        <f t="shared" si="8"/>
        <v>0</v>
      </c>
    </row>
    <row r="173" spans="1:10" ht="89.25">
      <c r="A173" s="37">
        <v>165</v>
      </c>
      <c r="B173" s="40" t="s">
        <v>189</v>
      </c>
      <c r="C173" s="42" t="s">
        <v>5</v>
      </c>
      <c r="D173" s="8">
        <v>1800</v>
      </c>
      <c r="E173" s="9">
        <v>220</v>
      </c>
      <c r="F173" s="23">
        <f t="shared" si="6"/>
        <v>396000</v>
      </c>
      <c r="G173" s="57">
        <v>1800</v>
      </c>
      <c r="H173" s="32">
        <f t="shared" si="7"/>
        <v>396000</v>
      </c>
      <c r="I173" s="63">
        <v>1795</v>
      </c>
      <c r="J173" s="33">
        <f t="shared" si="8"/>
        <v>394900</v>
      </c>
    </row>
    <row r="174" spans="1:10">
      <c r="A174" s="37">
        <v>166</v>
      </c>
      <c r="B174" s="40" t="s">
        <v>190</v>
      </c>
      <c r="C174" s="42" t="s">
        <v>24</v>
      </c>
      <c r="D174" s="8">
        <v>2800</v>
      </c>
      <c r="E174" s="51">
        <v>2.5</v>
      </c>
      <c r="F174" s="23">
        <f t="shared" si="6"/>
        <v>7000</v>
      </c>
      <c r="G174" s="57">
        <v>2800</v>
      </c>
      <c r="H174" s="32">
        <f t="shared" si="7"/>
        <v>7000</v>
      </c>
      <c r="I174" s="63">
        <v>2785</v>
      </c>
      <c r="J174" s="33">
        <f t="shared" si="8"/>
        <v>6962.5</v>
      </c>
    </row>
    <row r="175" spans="1:10">
      <c r="A175" s="37">
        <v>167</v>
      </c>
      <c r="B175" s="40" t="s">
        <v>191</v>
      </c>
      <c r="C175" s="42" t="s">
        <v>7</v>
      </c>
      <c r="D175" s="8">
        <v>690</v>
      </c>
      <c r="E175" s="9">
        <v>1</v>
      </c>
      <c r="F175" s="23">
        <f t="shared" si="6"/>
        <v>690</v>
      </c>
      <c r="G175" s="57">
        <v>690</v>
      </c>
      <c r="H175" s="32">
        <f t="shared" si="7"/>
        <v>690</v>
      </c>
      <c r="I175" s="63">
        <v>680</v>
      </c>
      <c r="J175" s="33">
        <f t="shared" si="8"/>
        <v>680</v>
      </c>
    </row>
    <row r="176" spans="1:10" ht="27">
      <c r="A176" s="37">
        <v>168</v>
      </c>
      <c r="B176" s="41" t="s">
        <v>192</v>
      </c>
      <c r="C176" s="42" t="s">
        <v>7</v>
      </c>
      <c r="D176" s="8">
        <v>4900</v>
      </c>
      <c r="E176" s="9">
        <v>2.7</v>
      </c>
      <c r="F176" s="23">
        <f t="shared" si="6"/>
        <v>13230</v>
      </c>
      <c r="G176" s="57">
        <v>4900</v>
      </c>
      <c r="H176" s="32">
        <f t="shared" si="7"/>
        <v>13230</v>
      </c>
      <c r="I176" s="63">
        <v>4894</v>
      </c>
      <c r="J176" s="33">
        <f t="shared" si="8"/>
        <v>13213.800000000001</v>
      </c>
    </row>
    <row r="177" spans="1:10">
      <c r="A177" s="37">
        <v>169</v>
      </c>
      <c r="B177" s="40" t="s">
        <v>193</v>
      </c>
      <c r="C177" s="42" t="s">
        <v>7</v>
      </c>
      <c r="D177" s="8">
        <v>62000</v>
      </c>
      <c r="E177" s="9">
        <v>0.75</v>
      </c>
      <c r="F177" s="23">
        <f t="shared" si="6"/>
        <v>46500</v>
      </c>
      <c r="G177" s="57">
        <v>62000</v>
      </c>
      <c r="H177" s="32">
        <f t="shared" si="7"/>
        <v>46500</v>
      </c>
      <c r="I177" s="63">
        <v>61930</v>
      </c>
      <c r="J177" s="33">
        <f t="shared" si="8"/>
        <v>46447.5</v>
      </c>
    </row>
    <row r="178" spans="1:10" ht="27">
      <c r="A178" s="37">
        <v>170</v>
      </c>
      <c r="B178" s="40" t="s">
        <v>194</v>
      </c>
      <c r="C178" s="42" t="s">
        <v>7</v>
      </c>
      <c r="D178" s="8">
        <v>8000</v>
      </c>
      <c r="E178" s="9">
        <v>0.5</v>
      </c>
      <c r="F178" s="23">
        <f t="shared" si="6"/>
        <v>4000</v>
      </c>
      <c r="G178" s="57">
        <v>8000</v>
      </c>
      <c r="H178" s="32">
        <f t="shared" si="7"/>
        <v>4000</v>
      </c>
      <c r="I178" s="63">
        <v>7980</v>
      </c>
      <c r="J178" s="33">
        <f t="shared" si="8"/>
        <v>3990</v>
      </c>
    </row>
    <row r="179" spans="1:10">
      <c r="A179" s="37">
        <v>171</v>
      </c>
      <c r="B179" s="40" t="s">
        <v>195</v>
      </c>
      <c r="C179" s="42" t="s">
        <v>8</v>
      </c>
      <c r="D179" s="8">
        <v>6500</v>
      </c>
      <c r="E179" s="9">
        <v>7</v>
      </c>
      <c r="F179" s="23">
        <f t="shared" si="6"/>
        <v>45500</v>
      </c>
      <c r="G179" s="57">
        <v>6500</v>
      </c>
      <c r="H179" s="32">
        <f t="shared" si="7"/>
        <v>45500</v>
      </c>
      <c r="I179" s="63">
        <v>6480</v>
      </c>
      <c r="J179" s="33">
        <f t="shared" si="8"/>
        <v>45360</v>
      </c>
    </row>
    <row r="180" spans="1:10">
      <c r="A180" s="37">
        <v>172</v>
      </c>
      <c r="B180" s="40" t="s">
        <v>196</v>
      </c>
      <c r="C180" s="42" t="s">
        <v>8</v>
      </c>
      <c r="D180" s="8">
        <v>14000</v>
      </c>
      <c r="E180" s="9">
        <v>6</v>
      </c>
      <c r="F180" s="23">
        <f t="shared" si="6"/>
        <v>84000</v>
      </c>
      <c r="G180" s="57">
        <v>14000</v>
      </c>
      <c r="H180" s="32">
        <f t="shared" si="7"/>
        <v>84000</v>
      </c>
      <c r="I180" s="63">
        <v>13990</v>
      </c>
      <c r="J180" s="33">
        <f t="shared" si="8"/>
        <v>83940</v>
      </c>
    </row>
    <row r="181" spans="1:10" ht="25.5">
      <c r="A181" s="37">
        <v>173</v>
      </c>
      <c r="B181" s="40" t="s">
        <v>197</v>
      </c>
      <c r="C181" s="42" t="s">
        <v>24</v>
      </c>
      <c r="D181" s="8">
        <v>3600</v>
      </c>
      <c r="E181" s="9">
        <v>700</v>
      </c>
      <c r="F181" s="23">
        <f t="shared" si="6"/>
        <v>2520000</v>
      </c>
      <c r="G181" s="63">
        <v>3595</v>
      </c>
      <c r="H181" s="32">
        <f t="shared" si="7"/>
        <v>2516500</v>
      </c>
      <c r="I181" s="61">
        <v>3600</v>
      </c>
      <c r="J181" s="33">
        <f t="shared" si="8"/>
        <v>2520000</v>
      </c>
    </row>
    <row r="182" spans="1:10" ht="27">
      <c r="A182" s="37">
        <v>174</v>
      </c>
      <c r="B182" s="40" t="s">
        <v>198</v>
      </c>
      <c r="C182" s="42" t="s">
        <v>7</v>
      </c>
      <c r="D182" s="8">
        <v>35000</v>
      </c>
      <c r="E182" s="9">
        <v>1.7</v>
      </c>
      <c r="F182" s="23">
        <f t="shared" si="6"/>
        <v>59500</v>
      </c>
      <c r="G182" s="57">
        <v>35000</v>
      </c>
      <c r="H182" s="32">
        <f t="shared" si="7"/>
        <v>59500</v>
      </c>
      <c r="I182" s="63">
        <v>34960</v>
      </c>
      <c r="J182" s="33">
        <f t="shared" si="8"/>
        <v>59432</v>
      </c>
    </row>
    <row r="183" spans="1:10">
      <c r="A183" s="37">
        <v>175</v>
      </c>
      <c r="B183" s="40" t="s">
        <v>199</v>
      </c>
      <c r="C183" s="42" t="s">
        <v>7</v>
      </c>
      <c r="D183" s="8">
        <v>750</v>
      </c>
      <c r="E183" s="9">
        <v>1</v>
      </c>
      <c r="F183" s="23">
        <f t="shared" si="6"/>
        <v>750</v>
      </c>
      <c r="G183" s="57">
        <v>750</v>
      </c>
      <c r="H183" s="32">
        <f t="shared" si="7"/>
        <v>750</v>
      </c>
      <c r="I183" s="63">
        <v>740</v>
      </c>
      <c r="J183" s="33">
        <f t="shared" si="8"/>
        <v>740</v>
      </c>
    </row>
    <row r="184" spans="1:10" ht="39.75">
      <c r="A184" s="37">
        <v>176</v>
      </c>
      <c r="B184" s="40" t="s">
        <v>200</v>
      </c>
      <c r="C184" s="42" t="s">
        <v>7</v>
      </c>
      <c r="D184" s="8">
        <v>10500</v>
      </c>
      <c r="E184" s="9">
        <v>2.6</v>
      </c>
      <c r="F184" s="23">
        <f t="shared" si="6"/>
        <v>27300</v>
      </c>
      <c r="G184" s="57">
        <v>10500</v>
      </c>
      <c r="H184" s="32">
        <f t="shared" si="7"/>
        <v>27300</v>
      </c>
      <c r="I184" s="63">
        <v>10485</v>
      </c>
      <c r="J184" s="33">
        <f t="shared" si="8"/>
        <v>27261</v>
      </c>
    </row>
    <row r="185" spans="1:10" ht="38.25">
      <c r="A185" s="37">
        <v>177</v>
      </c>
      <c r="B185" s="40" t="s">
        <v>201</v>
      </c>
      <c r="C185" s="42" t="s">
        <v>7</v>
      </c>
      <c r="D185" s="8">
        <v>37000</v>
      </c>
      <c r="E185" s="9">
        <v>2</v>
      </c>
      <c r="F185" s="23">
        <f t="shared" si="6"/>
        <v>74000</v>
      </c>
      <c r="G185" s="57">
        <v>37000</v>
      </c>
      <c r="H185" s="32">
        <f t="shared" si="7"/>
        <v>74000</v>
      </c>
      <c r="I185" s="61"/>
      <c r="J185" s="33">
        <f t="shared" si="8"/>
        <v>0</v>
      </c>
    </row>
    <row r="186" spans="1:10" ht="51">
      <c r="A186" s="37">
        <v>178</v>
      </c>
      <c r="B186" s="40" t="s">
        <v>202</v>
      </c>
      <c r="C186" s="42" t="s">
        <v>7</v>
      </c>
      <c r="D186" s="8">
        <v>52000</v>
      </c>
      <c r="E186" s="10">
        <v>1</v>
      </c>
      <c r="F186" s="23">
        <f t="shared" si="6"/>
        <v>52000</v>
      </c>
      <c r="G186" s="57">
        <v>52000</v>
      </c>
      <c r="H186" s="32">
        <f t="shared" si="7"/>
        <v>52000</v>
      </c>
      <c r="I186" s="63">
        <v>51900</v>
      </c>
      <c r="J186" s="33">
        <f t="shared" si="8"/>
        <v>51900</v>
      </c>
    </row>
    <row r="187" spans="1:10" ht="38.25" customHeight="1">
      <c r="A187" s="37">
        <v>179</v>
      </c>
      <c r="B187" s="40" t="s">
        <v>203</v>
      </c>
      <c r="C187" s="42" t="s">
        <v>7</v>
      </c>
      <c r="D187" s="8">
        <v>29000</v>
      </c>
      <c r="E187" s="9">
        <v>3</v>
      </c>
      <c r="F187" s="23">
        <f t="shared" si="6"/>
        <v>87000</v>
      </c>
      <c r="G187" s="57">
        <v>29000</v>
      </c>
      <c r="H187" s="32">
        <f t="shared" si="7"/>
        <v>87000</v>
      </c>
      <c r="I187" s="61"/>
      <c r="J187" s="33">
        <f t="shared" si="8"/>
        <v>0</v>
      </c>
    </row>
    <row r="188" spans="1:10" ht="38.25">
      <c r="A188" s="37">
        <v>180</v>
      </c>
      <c r="B188" s="40" t="s">
        <v>204</v>
      </c>
      <c r="C188" s="42" t="s">
        <v>7</v>
      </c>
      <c r="D188" s="8">
        <v>33000</v>
      </c>
      <c r="E188" s="9">
        <v>1</v>
      </c>
      <c r="F188" s="23">
        <f t="shared" si="6"/>
        <v>33000</v>
      </c>
      <c r="G188" s="57">
        <v>33000</v>
      </c>
      <c r="H188" s="32">
        <f t="shared" si="7"/>
        <v>33000</v>
      </c>
      <c r="I188" s="61"/>
      <c r="J188" s="33">
        <f t="shared" si="8"/>
        <v>0</v>
      </c>
    </row>
    <row r="189" spans="1:10">
      <c r="A189" s="37">
        <v>181</v>
      </c>
      <c r="B189" s="40" t="s">
        <v>205</v>
      </c>
      <c r="C189" s="42" t="s">
        <v>6</v>
      </c>
      <c r="D189" s="8">
        <v>165000</v>
      </c>
      <c r="E189" s="9">
        <v>1</v>
      </c>
      <c r="F189" s="23">
        <f t="shared" si="6"/>
        <v>165000</v>
      </c>
      <c r="G189" s="57">
        <v>165000</v>
      </c>
      <c r="H189" s="32">
        <f t="shared" si="7"/>
        <v>165000</v>
      </c>
      <c r="I189" s="63">
        <v>164900</v>
      </c>
      <c r="J189" s="33">
        <f t="shared" si="8"/>
        <v>164900</v>
      </c>
    </row>
    <row r="190" spans="1:10">
      <c r="A190" s="37">
        <v>182</v>
      </c>
      <c r="B190" s="40" t="s">
        <v>206</v>
      </c>
      <c r="C190" s="42" t="s">
        <v>7</v>
      </c>
      <c r="D190" s="8">
        <v>34000</v>
      </c>
      <c r="E190" s="10">
        <v>0.5</v>
      </c>
      <c r="F190" s="23">
        <f t="shared" si="6"/>
        <v>17000</v>
      </c>
      <c r="G190" s="57">
        <v>34000</v>
      </c>
      <c r="H190" s="32">
        <f t="shared" si="7"/>
        <v>17000</v>
      </c>
      <c r="I190" s="61"/>
      <c r="J190" s="33">
        <f t="shared" si="8"/>
        <v>0</v>
      </c>
    </row>
    <row r="191" spans="1:10" ht="25.5">
      <c r="A191" s="37">
        <v>183</v>
      </c>
      <c r="B191" s="40" t="s">
        <v>207</v>
      </c>
      <c r="C191" s="42" t="s">
        <v>7</v>
      </c>
      <c r="D191" s="8">
        <v>125000</v>
      </c>
      <c r="E191" s="9">
        <v>2</v>
      </c>
      <c r="F191" s="23">
        <f t="shared" si="6"/>
        <v>250000</v>
      </c>
      <c r="G191" s="57">
        <v>125000</v>
      </c>
      <c r="H191" s="32">
        <f t="shared" si="7"/>
        <v>250000</v>
      </c>
      <c r="I191" s="61"/>
      <c r="J191" s="33">
        <f t="shared" si="8"/>
        <v>0</v>
      </c>
    </row>
    <row r="192" spans="1:10" ht="25.5">
      <c r="A192" s="37">
        <v>184</v>
      </c>
      <c r="B192" s="40" t="s">
        <v>208</v>
      </c>
      <c r="C192" s="42" t="s">
        <v>7</v>
      </c>
      <c r="D192" s="8">
        <v>96000</v>
      </c>
      <c r="E192" s="9">
        <v>7</v>
      </c>
      <c r="F192" s="23">
        <f t="shared" si="6"/>
        <v>672000</v>
      </c>
      <c r="G192" s="57">
        <v>96000</v>
      </c>
      <c r="H192" s="32">
        <f t="shared" si="7"/>
        <v>672000</v>
      </c>
      <c r="I192" s="61"/>
      <c r="J192" s="33">
        <f t="shared" si="8"/>
        <v>0</v>
      </c>
    </row>
    <row r="193" spans="1:10">
      <c r="A193" s="37">
        <v>185</v>
      </c>
      <c r="B193" s="40" t="s">
        <v>209</v>
      </c>
      <c r="C193" s="42" t="s">
        <v>7</v>
      </c>
      <c r="D193" s="8">
        <v>35000</v>
      </c>
      <c r="E193" s="9">
        <v>0.5</v>
      </c>
      <c r="F193" s="23">
        <f t="shared" si="6"/>
        <v>17500</v>
      </c>
      <c r="G193" s="57">
        <v>35000</v>
      </c>
      <c r="H193" s="32">
        <f t="shared" si="7"/>
        <v>17500</v>
      </c>
      <c r="I193" s="63">
        <v>34900</v>
      </c>
      <c r="J193" s="33">
        <f t="shared" si="8"/>
        <v>17450</v>
      </c>
    </row>
    <row r="194" spans="1:10">
      <c r="A194" s="37">
        <v>186</v>
      </c>
      <c r="B194" s="40" t="s">
        <v>210</v>
      </c>
      <c r="C194" s="42" t="s">
        <v>7</v>
      </c>
      <c r="D194" s="8">
        <v>99000</v>
      </c>
      <c r="E194" s="9">
        <v>1</v>
      </c>
      <c r="F194" s="23">
        <f t="shared" si="6"/>
        <v>99000</v>
      </c>
      <c r="G194" s="57">
        <v>99000</v>
      </c>
      <c r="H194" s="32">
        <f t="shared" si="7"/>
        <v>99000</v>
      </c>
      <c r="I194" s="63">
        <v>98950</v>
      </c>
      <c r="J194" s="33">
        <f t="shared" si="8"/>
        <v>98950</v>
      </c>
    </row>
    <row r="195" spans="1:10">
      <c r="A195" s="37">
        <v>187</v>
      </c>
      <c r="B195" s="40" t="s">
        <v>211</v>
      </c>
      <c r="C195" s="42" t="s">
        <v>7</v>
      </c>
      <c r="D195" s="8">
        <v>38000</v>
      </c>
      <c r="E195" s="10">
        <v>1</v>
      </c>
      <c r="F195" s="23">
        <f t="shared" si="6"/>
        <v>38000</v>
      </c>
      <c r="G195" s="57">
        <v>38000</v>
      </c>
      <c r="H195" s="32">
        <f t="shared" si="7"/>
        <v>38000</v>
      </c>
      <c r="I195" s="61"/>
      <c r="J195" s="33">
        <f t="shared" si="8"/>
        <v>0</v>
      </c>
    </row>
    <row r="196" spans="1:10">
      <c r="A196" s="37">
        <v>188</v>
      </c>
      <c r="B196" s="40" t="s">
        <v>212</v>
      </c>
      <c r="C196" s="42" t="s">
        <v>7</v>
      </c>
      <c r="D196" s="8">
        <v>32000</v>
      </c>
      <c r="E196" s="9">
        <v>0.5</v>
      </c>
      <c r="F196" s="23">
        <f t="shared" si="6"/>
        <v>16000</v>
      </c>
      <c r="G196" s="57">
        <v>32000</v>
      </c>
      <c r="H196" s="32">
        <f t="shared" si="7"/>
        <v>16000</v>
      </c>
      <c r="I196" s="63">
        <v>31900</v>
      </c>
      <c r="J196" s="33">
        <f t="shared" si="8"/>
        <v>15950</v>
      </c>
    </row>
    <row r="197" spans="1:10">
      <c r="A197" s="37">
        <v>189</v>
      </c>
      <c r="B197" s="40" t="s">
        <v>213</v>
      </c>
      <c r="C197" s="42" t="s">
        <v>7</v>
      </c>
      <c r="D197" s="8">
        <v>45000</v>
      </c>
      <c r="E197" s="9">
        <v>0.5</v>
      </c>
      <c r="F197" s="23">
        <f t="shared" si="6"/>
        <v>22500</v>
      </c>
      <c r="G197" s="57">
        <v>45000</v>
      </c>
      <c r="H197" s="32">
        <f t="shared" si="7"/>
        <v>22500</v>
      </c>
      <c r="I197" s="61"/>
      <c r="J197" s="33">
        <f t="shared" si="8"/>
        <v>0</v>
      </c>
    </row>
    <row r="198" spans="1:10" ht="63.75">
      <c r="A198" s="37">
        <v>190</v>
      </c>
      <c r="B198" s="6" t="s">
        <v>214</v>
      </c>
      <c r="C198" s="46" t="s">
        <v>6</v>
      </c>
      <c r="D198" s="12">
        <v>1800</v>
      </c>
      <c r="E198" s="51">
        <v>50</v>
      </c>
      <c r="F198" s="23">
        <f t="shared" si="6"/>
        <v>90000</v>
      </c>
      <c r="G198" s="57">
        <v>1800</v>
      </c>
      <c r="H198" s="32">
        <f t="shared" si="7"/>
        <v>90000</v>
      </c>
      <c r="I198" s="63">
        <v>1795</v>
      </c>
      <c r="J198" s="33">
        <f t="shared" si="8"/>
        <v>89750</v>
      </c>
    </row>
    <row r="199" spans="1:10" ht="25.5">
      <c r="A199" s="37">
        <v>191</v>
      </c>
      <c r="B199" s="6" t="s">
        <v>215</v>
      </c>
      <c r="C199" s="46" t="s">
        <v>6</v>
      </c>
      <c r="D199" s="12">
        <v>2200</v>
      </c>
      <c r="E199" s="51">
        <v>10</v>
      </c>
      <c r="F199" s="23">
        <f t="shared" si="6"/>
        <v>22000</v>
      </c>
      <c r="G199" s="57">
        <v>2200</v>
      </c>
      <c r="H199" s="32">
        <f t="shared" si="7"/>
        <v>22000</v>
      </c>
      <c r="I199" s="63">
        <v>2190</v>
      </c>
      <c r="J199" s="33">
        <f t="shared" si="8"/>
        <v>21900</v>
      </c>
    </row>
    <row r="200" spans="1:10" ht="38.25">
      <c r="A200" s="37">
        <v>192</v>
      </c>
      <c r="B200" s="6" t="s">
        <v>216</v>
      </c>
      <c r="C200" s="46" t="s">
        <v>6</v>
      </c>
      <c r="D200" s="12">
        <v>2600</v>
      </c>
      <c r="E200" s="51">
        <v>10</v>
      </c>
      <c r="F200" s="23">
        <f t="shared" si="6"/>
        <v>26000</v>
      </c>
      <c r="G200" s="57">
        <v>2600</v>
      </c>
      <c r="H200" s="32">
        <f t="shared" si="7"/>
        <v>26000</v>
      </c>
      <c r="I200" s="63">
        <v>2590</v>
      </c>
      <c r="J200" s="33">
        <f t="shared" si="8"/>
        <v>25900</v>
      </c>
    </row>
    <row r="201" spans="1:10" ht="38.25">
      <c r="A201" s="37">
        <v>193</v>
      </c>
      <c r="B201" s="6" t="s">
        <v>217</v>
      </c>
      <c r="C201" s="46" t="s">
        <v>6</v>
      </c>
      <c r="D201" s="12">
        <v>1100</v>
      </c>
      <c r="E201" s="51">
        <v>10</v>
      </c>
      <c r="F201" s="23">
        <f t="shared" ref="F201:F221" si="9">D201*E201</f>
        <v>11000</v>
      </c>
      <c r="G201" s="57">
        <v>1100</v>
      </c>
      <c r="H201" s="32">
        <f t="shared" ref="H201:H221" si="10">E201*G201</f>
        <v>11000</v>
      </c>
      <c r="I201" s="63">
        <v>1085</v>
      </c>
      <c r="J201" s="33">
        <f t="shared" ref="J201:J221" si="11">E201*I201</f>
        <v>10850</v>
      </c>
    </row>
    <row r="202" spans="1:10" ht="51">
      <c r="A202" s="37">
        <v>194</v>
      </c>
      <c r="B202" s="6" t="s">
        <v>218</v>
      </c>
      <c r="C202" s="46" t="s">
        <v>6</v>
      </c>
      <c r="D202" s="12">
        <v>90</v>
      </c>
      <c r="E202" s="51">
        <v>35000</v>
      </c>
      <c r="F202" s="23">
        <f t="shared" si="9"/>
        <v>3150000</v>
      </c>
      <c r="G202" s="63">
        <v>88</v>
      </c>
      <c r="H202" s="32">
        <f t="shared" si="10"/>
        <v>3080000</v>
      </c>
      <c r="I202" s="61">
        <v>90</v>
      </c>
      <c r="J202" s="33">
        <f t="shared" si="11"/>
        <v>3150000</v>
      </c>
    </row>
    <row r="203" spans="1:10" ht="25.5">
      <c r="A203" s="37">
        <v>195</v>
      </c>
      <c r="B203" s="6" t="s">
        <v>219</v>
      </c>
      <c r="C203" s="46" t="s">
        <v>6</v>
      </c>
      <c r="D203" s="12">
        <v>3000</v>
      </c>
      <c r="E203" s="50">
        <v>10</v>
      </c>
      <c r="F203" s="23">
        <f t="shared" si="9"/>
        <v>30000</v>
      </c>
      <c r="G203" s="57">
        <v>3000</v>
      </c>
      <c r="H203" s="32">
        <f t="shared" si="10"/>
        <v>30000</v>
      </c>
      <c r="I203" s="63">
        <v>2990</v>
      </c>
      <c r="J203" s="33">
        <f t="shared" si="11"/>
        <v>29900</v>
      </c>
    </row>
    <row r="204" spans="1:10" ht="25.5">
      <c r="A204" s="37">
        <v>196</v>
      </c>
      <c r="B204" s="6" t="s">
        <v>220</v>
      </c>
      <c r="C204" s="46" t="s">
        <v>6</v>
      </c>
      <c r="D204" s="12">
        <v>1200</v>
      </c>
      <c r="E204" s="51">
        <v>30</v>
      </c>
      <c r="F204" s="23">
        <f t="shared" si="9"/>
        <v>36000</v>
      </c>
      <c r="G204" s="57">
        <v>1200</v>
      </c>
      <c r="H204" s="32">
        <f t="shared" si="10"/>
        <v>36000</v>
      </c>
      <c r="I204" s="63">
        <v>1195</v>
      </c>
      <c r="J204" s="33">
        <f t="shared" si="11"/>
        <v>35850</v>
      </c>
    </row>
    <row r="205" spans="1:10" ht="25.5">
      <c r="A205" s="37">
        <v>197</v>
      </c>
      <c r="B205" s="6" t="s">
        <v>26</v>
      </c>
      <c r="C205" s="46" t="s">
        <v>6</v>
      </c>
      <c r="D205" s="12">
        <v>1350</v>
      </c>
      <c r="E205" s="50">
        <v>30</v>
      </c>
      <c r="F205" s="23">
        <f t="shared" si="9"/>
        <v>40500</v>
      </c>
      <c r="G205" s="57">
        <v>1350</v>
      </c>
      <c r="H205" s="32">
        <f t="shared" si="10"/>
        <v>40500</v>
      </c>
      <c r="I205" s="63">
        <v>1345</v>
      </c>
      <c r="J205" s="33">
        <f t="shared" si="11"/>
        <v>40350</v>
      </c>
    </row>
    <row r="206" spans="1:10" ht="25.5">
      <c r="A206" s="37">
        <v>198</v>
      </c>
      <c r="B206" s="6" t="s">
        <v>221</v>
      </c>
      <c r="C206" s="46" t="s">
        <v>6</v>
      </c>
      <c r="D206" s="12">
        <v>1500</v>
      </c>
      <c r="E206" s="50">
        <v>10</v>
      </c>
      <c r="F206" s="23">
        <f t="shared" si="9"/>
        <v>15000</v>
      </c>
      <c r="G206" s="57">
        <v>1500</v>
      </c>
      <c r="H206" s="32">
        <f t="shared" si="10"/>
        <v>15000</v>
      </c>
      <c r="I206" s="63">
        <v>1490</v>
      </c>
      <c r="J206" s="33">
        <f t="shared" si="11"/>
        <v>14900</v>
      </c>
    </row>
    <row r="207" spans="1:10" ht="25.5">
      <c r="A207" s="37">
        <v>199</v>
      </c>
      <c r="B207" s="6" t="s">
        <v>222</v>
      </c>
      <c r="C207" s="46" t="s">
        <v>6</v>
      </c>
      <c r="D207" s="12">
        <v>2000</v>
      </c>
      <c r="E207" s="50">
        <v>10</v>
      </c>
      <c r="F207" s="23">
        <f t="shared" si="9"/>
        <v>20000</v>
      </c>
      <c r="G207" s="57">
        <v>2000</v>
      </c>
      <c r="H207" s="32">
        <f t="shared" si="10"/>
        <v>20000</v>
      </c>
      <c r="I207" s="63">
        <v>1980</v>
      </c>
      <c r="J207" s="33">
        <f t="shared" si="11"/>
        <v>19800</v>
      </c>
    </row>
    <row r="208" spans="1:10" ht="25.5">
      <c r="A208" s="37">
        <v>200</v>
      </c>
      <c r="B208" s="6" t="s">
        <v>223</v>
      </c>
      <c r="C208" s="46" t="s">
        <v>6</v>
      </c>
      <c r="D208" s="12">
        <v>500</v>
      </c>
      <c r="E208" s="51">
        <v>50</v>
      </c>
      <c r="F208" s="23">
        <f t="shared" si="9"/>
        <v>25000</v>
      </c>
      <c r="G208" s="57">
        <v>500</v>
      </c>
      <c r="H208" s="32">
        <f t="shared" si="10"/>
        <v>25000</v>
      </c>
      <c r="I208" s="61"/>
      <c r="J208" s="33">
        <f t="shared" si="11"/>
        <v>0</v>
      </c>
    </row>
    <row r="209" spans="1:10" ht="25.5">
      <c r="A209" s="37">
        <v>201</v>
      </c>
      <c r="B209" s="6" t="s">
        <v>224</v>
      </c>
      <c r="C209" s="46" t="s">
        <v>6</v>
      </c>
      <c r="D209" s="12">
        <v>2000</v>
      </c>
      <c r="E209" s="50">
        <v>5</v>
      </c>
      <c r="F209" s="23">
        <f t="shared" si="9"/>
        <v>10000</v>
      </c>
      <c r="G209" s="57">
        <v>2000</v>
      </c>
      <c r="H209" s="32">
        <f t="shared" si="10"/>
        <v>10000</v>
      </c>
      <c r="I209" s="61"/>
      <c r="J209" s="33">
        <f t="shared" si="11"/>
        <v>0</v>
      </c>
    </row>
    <row r="210" spans="1:10" ht="38.25">
      <c r="A210" s="37">
        <v>202</v>
      </c>
      <c r="B210" s="6" t="s">
        <v>225</v>
      </c>
      <c r="C210" s="46" t="s">
        <v>24</v>
      </c>
      <c r="D210" s="12">
        <v>4800</v>
      </c>
      <c r="E210" s="51">
        <v>11</v>
      </c>
      <c r="F210" s="23">
        <f t="shared" si="9"/>
        <v>52800</v>
      </c>
      <c r="G210" s="57">
        <v>6000</v>
      </c>
      <c r="H210" s="32">
        <f t="shared" si="10"/>
        <v>66000</v>
      </c>
      <c r="I210" s="63">
        <v>4800</v>
      </c>
      <c r="J210" s="33">
        <f t="shared" si="11"/>
        <v>52800</v>
      </c>
    </row>
    <row r="211" spans="1:10" ht="38.25">
      <c r="A211" s="37">
        <v>203</v>
      </c>
      <c r="B211" s="6" t="s">
        <v>226</v>
      </c>
      <c r="C211" s="46" t="s">
        <v>24</v>
      </c>
      <c r="D211" s="12">
        <v>5000</v>
      </c>
      <c r="E211" s="51">
        <v>11</v>
      </c>
      <c r="F211" s="23">
        <f t="shared" si="9"/>
        <v>55000</v>
      </c>
      <c r="G211" s="57">
        <v>5000</v>
      </c>
      <c r="H211" s="32">
        <f t="shared" si="10"/>
        <v>55000</v>
      </c>
      <c r="I211" s="63">
        <v>4990</v>
      </c>
      <c r="J211" s="33">
        <f t="shared" si="11"/>
        <v>54890</v>
      </c>
    </row>
    <row r="212" spans="1:10" ht="38.25">
      <c r="A212" s="37">
        <v>204</v>
      </c>
      <c r="B212" s="6" t="s">
        <v>227</v>
      </c>
      <c r="C212" s="46" t="s">
        <v>24</v>
      </c>
      <c r="D212" s="12">
        <v>9600</v>
      </c>
      <c r="E212" s="51">
        <v>33</v>
      </c>
      <c r="F212" s="23">
        <f t="shared" si="9"/>
        <v>316800</v>
      </c>
      <c r="G212" s="57">
        <v>9600</v>
      </c>
      <c r="H212" s="32">
        <f t="shared" si="10"/>
        <v>316800</v>
      </c>
      <c r="I212" s="63">
        <v>9595</v>
      </c>
      <c r="J212" s="33">
        <f t="shared" si="11"/>
        <v>316635</v>
      </c>
    </row>
    <row r="213" spans="1:10" ht="38.25">
      <c r="A213" s="37">
        <v>205</v>
      </c>
      <c r="B213" s="6" t="s">
        <v>228</v>
      </c>
      <c r="C213" s="46" t="s">
        <v>24</v>
      </c>
      <c r="D213" s="12">
        <v>6800</v>
      </c>
      <c r="E213" s="51">
        <v>14</v>
      </c>
      <c r="F213" s="23">
        <f t="shared" si="9"/>
        <v>95200</v>
      </c>
      <c r="G213" s="63">
        <v>6799</v>
      </c>
      <c r="H213" s="32">
        <f t="shared" si="10"/>
        <v>95186</v>
      </c>
      <c r="I213" s="61">
        <v>6800</v>
      </c>
      <c r="J213" s="33">
        <f t="shared" si="11"/>
        <v>95200</v>
      </c>
    </row>
    <row r="214" spans="1:10" ht="51">
      <c r="A214" s="37">
        <v>206</v>
      </c>
      <c r="B214" s="6" t="s">
        <v>229</v>
      </c>
      <c r="C214" s="46" t="s">
        <v>24</v>
      </c>
      <c r="D214" s="12">
        <v>700</v>
      </c>
      <c r="E214" s="50">
        <v>2400</v>
      </c>
      <c r="F214" s="23">
        <f t="shared" si="9"/>
        <v>1680000</v>
      </c>
      <c r="G214" s="57">
        <v>700</v>
      </c>
      <c r="H214" s="32">
        <f t="shared" si="10"/>
        <v>1680000</v>
      </c>
      <c r="I214" s="63">
        <v>699</v>
      </c>
      <c r="J214" s="33">
        <f t="shared" si="11"/>
        <v>1677600</v>
      </c>
    </row>
    <row r="215" spans="1:10" ht="44.25" customHeight="1">
      <c r="A215" s="37">
        <v>207</v>
      </c>
      <c r="B215" s="6" t="s">
        <v>230</v>
      </c>
      <c r="C215" s="46" t="s">
        <v>6</v>
      </c>
      <c r="D215" s="12">
        <v>2650</v>
      </c>
      <c r="E215" s="51">
        <v>30</v>
      </c>
      <c r="F215" s="23">
        <f t="shared" si="9"/>
        <v>79500</v>
      </c>
      <c r="G215" s="57">
        <v>2650</v>
      </c>
      <c r="H215" s="32">
        <f t="shared" si="10"/>
        <v>79500</v>
      </c>
      <c r="I215" s="63">
        <v>2639</v>
      </c>
      <c r="J215" s="33">
        <f t="shared" si="11"/>
        <v>79170</v>
      </c>
    </row>
    <row r="216" spans="1:10" ht="38.25">
      <c r="A216" s="37">
        <v>208</v>
      </c>
      <c r="B216" s="6" t="s">
        <v>231</v>
      </c>
      <c r="C216" s="46" t="s">
        <v>6</v>
      </c>
      <c r="D216" s="12">
        <v>70</v>
      </c>
      <c r="E216" s="51">
        <v>38500</v>
      </c>
      <c r="F216" s="23">
        <f t="shared" si="9"/>
        <v>2695000</v>
      </c>
      <c r="G216" s="63">
        <v>68</v>
      </c>
      <c r="H216" s="32">
        <f t="shared" si="10"/>
        <v>2618000</v>
      </c>
      <c r="I216" s="61">
        <v>70</v>
      </c>
      <c r="J216" s="33">
        <f t="shared" si="11"/>
        <v>2695000</v>
      </c>
    </row>
    <row r="217" spans="1:10" ht="38.25">
      <c r="A217" s="37">
        <v>209</v>
      </c>
      <c r="B217" s="6" t="s">
        <v>232</v>
      </c>
      <c r="C217" s="46" t="s">
        <v>6</v>
      </c>
      <c r="D217" s="12">
        <v>80</v>
      </c>
      <c r="E217" s="51">
        <v>3500</v>
      </c>
      <c r="F217" s="23">
        <f t="shared" si="9"/>
        <v>280000</v>
      </c>
      <c r="G217" s="63">
        <v>79</v>
      </c>
      <c r="H217" s="32">
        <f t="shared" si="10"/>
        <v>276500</v>
      </c>
      <c r="I217" s="61">
        <v>80</v>
      </c>
      <c r="J217" s="33">
        <f t="shared" si="11"/>
        <v>280000</v>
      </c>
    </row>
    <row r="218" spans="1:10" ht="38.25">
      <c r="A218" s="37">
        <v>210</v>
      </c>
      <c r="B218" s="6" t="s">
        <v>233</v>
      </c>
      <c r="C218" s="46" t="s">
        <v>24</v>
      </c>
      <c r="D218" s="12">
        <v>500</v>
      </c>
      <c r="E218" s="51">
        <v>366</v>
      </c>
      <c r="F218" s="23">
        <f t="shared" si="9"/>
        <v>183000</v>
      </c>
      <c r="G218" s="57">
        <v>500</v>
      </c>
      <c r="H218" s="32">
        <f t="shared" si="10"/>
        <v>183000</v>
      </c>
      <c r="I218" s="61"/>
      <c r="J218" s="33">
        <f t="shared" si="11"/>
        <v>0</v>
      </c>
    </row>
    <row r="219" spans="1:10" ht="25.5">
      <c r="A219" s="37">
        <v>211</v>
      </c>
      <c r="B219" s="6" t="s">
        <v>234</v>
      </c>
      <c r="C219" s="46" t="s">
        <v>6</v>
      </c>
      <c r="D219" s="12">
        <v>900</v>
      </c>
      <c r="E219" s="50">
        <v>400</v>
      </c>
      <c r="F219" s="23">
        <f t="shared" si="9"/>
        <v>360000</v>
      </c>
      <c r="G219" s="63">
        <v>895</v>
      </c>
      <c r="H219" s="32">
        <f t="shared" si="10"/>
        <v>358000</v>
      </c>
      <c r="I219" s="61">
        <v>900</v>
      </c>
      <c r="J219" s="33">
        <f t="shared" si="11"/>
        <v>360000</v>
      </c>
    </row>
    <row r="220" spans="1:10" ht="51">
      <c r="A220" s="37">
        <v>212</v>
      </c>
      <c r="B220" s="6" t="s">
        <v>235</v>
      </c>
      <c r="C220" s="46" t="s">
        <v>24</v>
      </c>
      <c r="D220" s="12">
        <v>26000</v>
      </c>
      <c r="E220" s="51">
        <v>50</v>
      </c>
      <c r="F220" s="23">
        <f t="shared" si="9"/>
        <v>1300000</v>
      </c>
      <c r="G220" s="57">
        <v>26000</v>
      </c>
      <c r="H220" s="32">
        <f t="shared" si="10"/>
        <v>1300000</v>
      </c>
      <c r="I220" s="63">
        <v>25995</v>
      </c>
      <c r="J220" s="33">
        <f t="shared" si="11"/>
        <v>1299750</v>
      </c>
    </row>
    <row r="221" spans="1:10">
      <c r="A221" s="37">
        <v>213</v>
      </c>
      <c r="B221" s="6" t="s">
        <v>236</v>
      </c>
      <c r="C221" s="46" t="s">
        <v>6</v>
      </c>
      <c r="D221" s="12">
        <v>5000</v>
      </c>
      <c r="E221" s="50">
        <v>10</v>
      </c>
      <c r="F221" s="23">
        <f t="shared" si="9"/>
        <v>50000</v>
      </c>
      <c r="G221" s="57">
        <v>5000</v>
      </c>
      <c r="H221" s="32">
        <f t="shared" si="10"/>
        <v>50000</v>
      </c>
      <c r="I221" s="63">
        <v>4990</v>
      </c>
      <c r="J221" s="33">
        <f t="shared" si="11"/>
        <v>49900</v>
      </c>
    </row>
    <row r="222" spans="1:10">
      <c r="A222" s="27"/>
      <c r="B222" s="25" t="s">
        <v>15</v>
      </c>
      <c r="C222" s="28"/>
      <c r="D222" s="29"/>
      <c r="E222" s="28"/>
      <c r="F222" s="26">
        <f>SUM(F9:F221)</f>
        <v>63575219</v>
      </c>
      <c r="G222" s="26"/>
      <c r="H222" s="26">
        <f t="shared" ref="H222:J222" si="12">SUM(H9:H221)</f>
        <v>63317886</v>
      </c>
      <c r="I222" s="52"/>
      <c r="J222" s="26">
        <f t="shared" si="12"/>
        <v>59624526.299999997</v>
      </c>
    </row>
    <row r="223" spans="1:10">
      <c r="A223" s="27"/>
      <c r="B223" s="25" t="s">
        <v>22</v>
      </c>
      <c r="C223" s="28"/>
      <c r="D223" s="29"/>
      <c r="E223" s="28"/>
      <c r="F223" s="24"/>
      <c r="G223" s="57"/>
      <c r="H223" s="65">
        <f>H9+H11+H12+H13+H14+H15+H16+H32+H33+H34+H39+H45+H46+H51+H55+H56+H66+H68+H70+H80+H81+H82+H83+H84+H86+H87+H88+H89+H95+H96+H100+H109+H113+H114+H115+H116+H117+H118+H119+H131+H132+H133+H134+H139+H145+H151+H155+H156+H157+H158+H159+H162+H163+H164+H167+H168+H169+H170+H181+H202+H213+H216+H217+H219+H47</f>
        <v>30237447</v>
      </c>
      <c r="I223" s="66"/>
      <c r="J223" s="30">
        <f>J10+J17+J18+J19+J20+J21+J22+J23+J24+J25+J26+J27+J28+J29+J30+J31+J35+J36+J37+J38+J40+J41+J42+J43+J44+J49+J50+J53+J54+J58+J59+J60+J61+J62+J63+J64+J67+J69+J74+J75+J76+J77+J78+J79+J85+J90+J91+J92+J93+J94+J97+J98+J99+J101+J102+J103+J104+J105+J106+J107+J108+J110+J111+J112+J121+J122+J123+J124+J125+J126+J129+J130+J135+J136+J137+J138+J140+J141+J142+J143+J144+J146+J147+J148+J149+J150+J152+J153+J154+J160+J161+J165+J166+J171+J173+J174+J175+J176+J177+J178+J179+J180+J182+J183+J184+J186+J189+J193+J194+J196+J198+J199+J200+J201+J203+J204+J205+J206+J207+J210+J211+J212+J214+J215+J220+J221</f>
        <v>29116546.300000001</v>
      </c>
    </row>
    <row r="225" spans="2:6">
      <c r="B225" s="14" t="s">
        <v>16</v>
      </c>
      <c r="F225" s="31" t="s">
        <v>18</v>
      </c>
    </row>
    <row r="227" spans="2:6">
      <c r="B227" s="14" t="s">
        <v>17</v>
      </c>
      <c r="F227" s="31" t="s">
        <v>19</v>
      </c>
    </row>
    <row r="229" spans="2:6">
      <c r="B229" s="14" t="s">
        <v>20</v>
      </c>
      <c r="F229" s="31" t="s">
        <v>21</v>
      </c>
    </row>
  </sheetData>
  <mergeCells count="9">
    <mergeCell ref="C2:H2"/>
    <mergeCell ref="B3:J3"/>
    <mergeCell ref="A6:A7"/>
    <mergeCell ref="B6:B7"/>
    <mergeCell ref="C6:C7"/>
    <mergeCell ref="D6:D7"/>
    <mergeCell ref="E6:F6"/>
    <mergeCell ref="G6:H6"/>
    <mergeCell ref="I6:J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Tubhospitalorda@mail.ru</cp:lastModifiedBy>
  <cp:lastPrinted>2017-04-10T09:49:14Z</cp:lastPrinted>
  <dcterms:created xsi:type="dcterms:W3CDTF">2014-02-05T04:59:41Z</dcterms:created>
  <dcterms:modified xsi:type="dcterms:W3CDTF">2017-04-11T03:36:29Z</dcterms:modified>
</cp:coreProperties>
</file>